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scteiul365-my.sharepoint.com/personal/aaocs_iscte-iul_pt/Documents/Documents/Projeto Obs Desigualdades/Website/Indicadores/Imigração e Trajetórias Escolares/"/>
    </mc:Choice>
  </mc:AlternateContent>
  <xr:revisionPtr revIDLastSave="181" documentId="13_ncr:1_{7052483F-2EAC-D640-8CFC-62DE1EEDBD11}" xr6:coauthVersionLast="47" xr6:coauthVersionMax="47" xr10:uidLastSave="{B4988A3D-4D9F-4126-84DF-28DD98160203}"/>
  <bookViews>
    <workbookView xWindow="28680" yWindow="-120" windowWidth="29040" windowHeight="15720" xr2:uid="{17B5998C-160D-3042-AA3F-59D02E30F5AB}"/>
  </bookViews>
  <sheets>
    <sheet name="Figura 1" sheetId="2" r:id="rId1"/>
    <sheet name="Folha1" sheetId="3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1" i="3" l="1"/>
  <c r="D11" i="3"/>
  <c r="E11" i="3"/>
  <c r="F11" i="3"/>
  <c r="G11" i="3"/>
  <c r="H11" i="3"/>
  <c r="I11" i="3"/>
  <c r="J11" i="3"/>
  <c r="K11" i="3"/>
  <c r="L11" i="3"/>
  <c r="M11" i="3"/>
  <c r="N11" i="3"/>
  <c r="C10" i="3"/>
  <c r="D10" i="3"/>
  <c r="E10" i="3"/>
  <c r="F10" i="3"/>
  <c r="G10" i="3"/>
  <c r="H10" i="3"/>
  <c r="I10" i="3"/>
  <c r="J10" i="3"/>
  <c r="K10" i="3"/>
  <c r="L10" i="3"/>
  <c r="M10" i="3"/>
  <c r="N10" i="3"/>
  <c r="D9" i="3"/>
  <c r="E9" i="3"/>
  <c r="F9" i="3"/>
  <c r="G9" i="3"/>
  <c r="H9" i="3"/>
  <c r="I9" i="3"/>
  <c r="J9" i="3"/>
  <c r="K9" i="3"/>
  <c r="L9" i="3"/>
  <c r="M9" i="3"/>
  <c r="N9" i="3"/>
  <c r="C9" i="3"/>
  <c r="D8" i="3"/>
  <c r="E8" i="3"/>
  <c r="F8" i="3"/>
  <c r="G8" i="3"/>
  <c r="H8" i="3"/>
  <c r="I8" i="3"/>
  <c r="J8" i="3"/>
  <c r="K8" i="3"/>
  <c r="L8" i="3"/>
  <c r="M8" i="3"/>
  <c r="N8" i="3"/>
  <c r="C8" i="3"/>
  <c r="O5" i="3"/>
  <c r="O6" i="3"/>
  <c r="O7" i="3"/>
  <c r="O4" i="3"/>
  <c r="AL9" i="2"/>
  <c r="AL10" i="2"/>
  <c r="AL12" i="2"/>
  <c r="AL13" i="2"/>
  <c r="AL14" i="2"/>
  <c r="AL8" i="2"/>
  <c r="AK9" i="2"/>
  <c r="AK10" i="2"/>
  <c r="AK12" i="2"/>
  <c r="AK13" i="2"/>
  <c r="AK14" i="2"/>
  <c r="AK8" i="2"/>
  <c r="AI9" i="2"/>
  <c r="AI10" i="2"/>
  <c r="AI12" i="2"/>
  <c r="AI13" i="2"/>
  <c r="AI14" i="2"/>
  <c r="AI8" i="2"/>
  <c r="AH9" i="2"/>
  <c r="AH10" i="2"/>
  <c r="AH12" i="2"/>
  <c r="AH13" i="2"/>
  <c r="AH14" i="2"/>
  <c r="AH8" i="2"/>
  <c r="AG9" i="2"/>
  <c r="AG10" i="2"/>
  <c r="AG12" i="2"/>
  <c r="AG13" i="2"/>
  <c r="AG14" i="2"/>
  <c r="AG8" i="2"/>
  <c r="AF9" i="2"/>
  <c r="AF10" i="2"/>
  <c r="AF12" i="2"/>
  <c r="AF13" i="2"/>
  <c r="AF14" i="2"/>
  <c r="AF8" i="2"/>
  <c r="AE9" i="2"/>
  <c r="AE10" i="2"/>
  <c r="AE12" i="2"/>
  <c r="AE13" i="2"/>
  <c r="AE14" i="2"/>
  <c r="AE8" i="2"/>
  <c r="AD9" i="2"/>
  <c r="AD10" i="2"/>
  <c r="AD12" i="2"/>
  <c r="AD13" i="2"/>
  <c r="AD14" i="2"/>
  <c r="AD8" i="2"/>
  <c r="AC9" i="2"/>
  <c r="AC10" i="2"/>
  <c r="AC12" i="2"/>
  <c r="AC13" i="2"/>
  <c r="AC14" i="2"/>
  <c r="AC8" i="2"/>
  <c r="AB9" i="2"/>
  <c r="AB10" i="2"/>
  <c r="AB12" i="2"/>
  <c r="AB13" i="2"/>
  <c r="AB14" i="2"/>
  <c r="AB8" i="2"/>
</calcChain>
</file>

<file path=xl/sharedStrings.xml><?xml version="1.0" encoding="utf-8"?>
<sst xmlns="http://schemas.openxmlformats.org/spreadsheetml/2006/main" count="100" uniqueCount="30">
  <si>
    <t>2011/2012</t>
  </si>
  <si>
    <t>2012/2013</t>
  </si>
  <si>
    <t>2013/2014</t>
  </si>
  <si>
    <t>2014/2015</t>
  </si>
  <si>
    <t>2015/2016</t>
  </si>
  <si>
    <t>2016/2017</t>
  </si>
  <si>
    <t>número</t>
  </si>
  <si>
    <t>taxas de aprovação (percentagem)</t>
  </si>
  <si>
    <t xml:space="preserve">Matrículas </t>
  </si>
  <si>
    <t xml:space="preserve">Transições </t>
  </si>
  <si>
    <t>Total</t>
  </si>
  <si>
    <t>Vias não-regulares</t>
  </si>
  <si>
    <t xml:space="preserve">Vias regulares </t>
  </si>
  <si>
    <t>2017/2018</t>
  </si>
  <si>
    <t>2018/2019</t>
  </si>
  <si>
    <t>2019/2020</t>
  </si>
  <si>
    <t>2020/2021</t>
  </si>
  <si>
    <r>
      <rPr>
        <b/>
        <sz val="10"/>
        <rFont val="Calibri Light"/>
        <family val="2"/>
        <scheme val="major"/>
      </rPr>
      <t xml:space="preserve">Figura 1 </t>
    </r>
    <r>
      <rPr>
        <sz val="10"/>
        <rFont val="Calibri Light"/>
        <family val="2"/>
        <scheme val="major"/>
      </rPr>
      <t>Evolução das taxas de aprovação no 3ºCEB, por modalidades de ensino, em Portugal Continental (2011/12-2022/23).</t>
    </r>
  </si>
  <si>
    <t>Fonte: DGEEC/MEC (apuramentos pelo Observatório das Desigualdades)</t>
  </si>
  <si>
    <t>Nota: qualquer inconsistência face aos apuramentos disponibilizados previamente pelo OD deve-se aos procedimentos de revalidação executados periodicamente pela DGEEC sobre os dados reportados pelas escolas básicas e secundárias.</t>
  </si>
  <si>
    <t>Data da última atualização: 12/04/2025</t>
  </si>
  <si>
    <t>Nacionalidade portuguesa</t>
  </si>
  <si>
    <t>Nacionalidade estrangeira</t>
  </si>
  <si>
    <t>2021/22</t>
  </si>
  <si>
    <t>2022/23</t>
  </si>
  <si>
    <t>2020/21</t>
  </si>
  <si>
    <t>PT</t>
  </si>
  <si>
    <t>ESTRANG</t>
  </si>
  <si>
    <t>E. Regular</t>
  </si>
  <si>
    <t>E. Não-Regular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</si>
</sst>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name val="Calibri Light"/>
      <family val="2"/>
      <scheme val="major"/>
    </font>
    <font>
      <b/>
      <sz val="10"/>
      <name val="Calibri Light"/>
      <family val="2"/>
      <scheme val="maj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</borders>
  <cellStyleXfs count="4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3" fillId="0" borderId="0"/>
  </cellStyleXfs>
  <cellXfs count="53">
    <xf numFmtId="0" fontId="0" fillId="0" borderId="0" xfId="0"/>
    <xf numFmtId="0" fontId="4" fillId="0" borderId="0" xfId="1" applyFont="1" applyAlignment="1">
      <alignment horizontal="left" vertical="center" indent="1"/>
    </xf>
    <xf numFmtId="3" fontId="4" fillId="0" borderId="0" xfId="1" applyNumberFormat="1" applyFont="1" applyAlignment="1">
      <alignment horizontal="left" vertical="center" wrapText="1"/>
    </xf>
    <xf numFmtId="3" fontId="5" fillId="0" borderId="0" xfId="1" applyNumberFormat="1" applyFont="1" applyAlignment="1">
      <alignment horizontal="center" vertical="center"/>
    </xf>
    <xf numFmtId="0" fontId="5" fillId="0" borderId="0" xfId="2" applyFont="1" applyBorder="1" applyAlignment="1">
      <alignment horizontal="right" vertical="center" indent="1"/>
    </xf>
    <xf numFmtId="0" fontId="4" fillId="0" borderId="0" xfId="1" applyFont="1" applyAlignment="1">
      <alignment horizontal="center"/>
    </xf>
    <xf numFmtId="0" fontId="4" fillId="0" borderId="0" xfId="1" applyFont="1"/>
    <xf numFmtId="3" fontId="4" fillId="0" borderId="0" xfId="1" applyNumberFormat="1" applyFont="1" applyAlignment="1">
      <alignment vertical="center"/>
    </xf>
    <xf numFmtId="0" fontId="4" fillId="0" borderId="4" xfId="1" applyFont="1" applyBorder="1" applyAlignment="1">
      <alignment horizontal="center"/>
    </xf>
    <xf numFmtId="0" fontId="4" fillId="0" borderId="6" xfId="1" applyFont="1" applyBorder="1" applyAlignment="1">
      <alignment horizontal="center"/>
    </xf>
    <xf numFmtId="0" fontId="5" fillId="0" borderId="0" xfId="1" applyFont="1"/>
    <xf numFmtId="0" fontId="5" fillId="0" borderId="5" xfId="1" applyFont="1" applyBorder="1"/>
    <xf numFmtId="0" fontId="5" fillId="0" borderId="5" xfId="1" applyFont="1" applyBorder="1" applyAlignment="1">
      <alignment horizontal="right" indent="1"/>
    </xf>
    <xf numFmtId="0" fontId="5" fillId="0" borderId="8" xfId="1" applyFont="1" applyBorder="1" applyAlignment="1">
      <alignment horizontal="right" indent="1"/>
    </xf>
    <xf numFmtId="0" fontId="5" fillId="2" borderId="0" xfId="1" applyFont="1" applyFill="1"/>
    <xf numFmtId="0" fontId="4" fillId="2" borderId="0" xfId="1" applyFont="1" applyFill="1" applyAlignment="1">
      <alignment horizontal="right" indent="1"/>
    </xf>
    <xf numFmtId="0" fontId="4" fillId="2" borderId="7" xfId="1" applyFont="1" applyFill="1" applyBorder="1" applyAlignment="1">
      <alignment horizontal="right" indent="1"/>
    </xf>
    <xf numFmtId="3" fontId="4" fillId="0" borderId="0" xfId="3" applyNumberFormat="1" applyFont="1" applyAlignment="1">
      <alignment horizontal="right" vertical="center" indent="1"/>
    </xf>
    <xf numFmtId="3" fontId="4" fillId="0" borderId="7" xfId="3" applyNumberFormat="1" applyFont="1" applyBorder="1" applyAlignment="1">
      <alignment horizontal="right" vertical="center" indent="1"/>
    </xf>
    <xf numFmtId="164" fontId="4" fillId="0" borderId="0" xfId="1" applyNumberFormat="1" applyFont="1" applyAlignment="1">
      <alignment horizontal="center"/>
    </xf>
    <xf numFmtId="0" fontId="5" fillId="2" borderId="2" xfId="1" applyFont="1" applyFill="1" applyBorder="1"/>
    <xf numFmtId="3" fontId="5" fillId="2" borderId="2" xfId="3" applyNumberFormat="1" applyFont="1" applyFill="1" applyBorder="1" applyAlignment="1">
      <alignment horizontal="right" vertical="center" indent="1"/>
    </xf>
    <xf numFmtId="3" fontId="5" fillId="2" borderId="9" xfId="3" applyNumberFormat="1" applyFont="1" applyFill="1" applyBorder="1" applyAlignment="1">
      <alignment horizontal="right" vertical="center" indent="1"/>
    </xf>
    <xf numFmtId="0" fontId="4" fillId="0" borderId="5" xfId="1" applyFont="1" applyBorder="1"/>
    <xf numFmtId="3" fontId="4" fillId="0" borderId="5" xfId="3" applyNumberFormat="1" applyFont="1" applyBorder="1" applyAlignment="1">
      <alignment horizontal="right" vertical="center" indent="1"/>
    </xf>
    <xf numFmtId="3" fontId="4" fillId="0" borderId="8" xfId="3" applyNumberFormat="1" applyFont="1" applyBorder="1" applyAlignment="1">
      <alignment horizontal="right" vertical="center" indent="1"/>
    </xf>
    <xf numFmtId="164" fontId="4" fillId="0" borderId="5" xfId="1" applyNumberFormat="1" applyFont="1" applyBorder="1" applyAlignment="1">
      <alignment horizontal="center"/>
    </xf>
    <xf numFmtId="164" fontId="4" fillId="0" borderId="3" xfId="1" applyNumberFormat="1" applyFont="1" applyBorder="1" applyAlignment="1">
      <alignment horizontal="center"/>
    </xf>
    <xf numFmtId="164" fontId="4" fillId="0" borderId="10" xfId="1" applyNumberFormat="1" applyFont="1" applyBorder="1" applyAlignment="1">
      <alignment horizontal="center"/>
    </xf>
    <xf numFmtId="164" fontId="0" fillId="0" borderId="0" xfId="0" applyNumberFormat="1"/>
    <xf numFmtId="164" fontId="0" fillId="3" borderId="0" xfId="0" applyNumberFormat="1" applyFill="1"/>
    <xf numFmtId="3" fontId="4" fillId="4" borderId="0" xfId="3" applyNumberFormat="1" applyFont="1" applyFill="1" applyAlignment="1">
      <alignment horizontal="right" vertical="center" indent="1"/>
    </xf>
    <xf numFmtId="3" fontId="4" fillId="4" borderId="5" xfId="3" applyNumberFormat="1" applyFont="1" applyFill="1" applyBorder="1" applyAlignment="1">
      <alignment horizontal="right" vertical="center" indent="1"/>
    </xf>
    <xf numFmtId="0" fontId="5" fillId="4" borderId="5" xfId="1" applyFont="1" applyFill="1" applyBorder="1" applyAlignment="1">
      <alignment horizontal="right" indent="1"/>
    </xf>
    <xf numFmtId="164" fontId="4" fillId="4" borderId="0" xfId="1" applyNumberFormat="1" applyFont="1" applyFill="1" applyAlignment="1">
      <alignment horizontal="center"/>
    </xf>
    <xf numFmtId="164" fontId="4" fillId="4" borderId="3" xfId="1" applyNumberFormat="1" applyFont="1" applyFill="1" applyBorder="1" applyAlignment="1">
      <alignment horizontal="center"/>
    </xf>
    <xf numFmtId="164" fontId="4" fillId="4" borderId="5" xfId="1" applyNumberFormat="1" applyFont="1" applyFill="1" applyBorder="1" applyAlignment="1">
      <alignment horizontal="center"/>
    </xf>
    <xf numFmtId="0" fontId="4" fillId="0" borderId="0" xfId="1" applyFont="1" applyAlignment="1">
      <alignment horizontal="left" vertical="center" wrapText="1"/>
    </xf>
    <xf numFmtId="0" fontId="5" fillId="0" borderId="0" xfId="1" applyFont="1" applyAlignment="1">
      <alignment horizontal="center"/>
    </xf>
    <xf numFmtId="0" fontId="5" fillId="0" borderId="7" xfId="1" applyFont="1" applyBorder="1" applyAlignment="1">
      <alignment horizontal="center"/>
    </xf>
    <xf numFmtId="0" fontId="5" fillId="0" borderId="0" xfId="1" applyFont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2" borderId="11" xfId="1" applyFont="1" applyFill="1" applyBorder="1" applyAlignment="1">
      <alignment horizontal="left"/>
    </xf>
    <xf numFmtId="0" fontId="5" fillId="2" borderId="4" xfId="1" applyFont="1" applyFill="1" applyBorder="1" applyAlignment="1">
      <alignment horizontal="left"/>
    </xf>
    <xf numFmtId="0" fontId="5" fillId="2" borderId="1" xfId="1" applyFont="1" applyFill="1" applyBorder="1" applyAlignment="1">
      <alignment horizontal="left"/>
    </xf>
    <xf numFmtId="0" fontId="5" fillId="2" borderId="2" xfId="1" applyFont="1" applyFill="1" applyBorder="1" applyAlignment="1">
      <alignment horizontal="left"/>
    </xf>
    <xf numFmtId="0" fontId="5" fillId="4" borderId="0" xfId="1" applyFont="1" applyFill="1" applyAlignment="1">
      <alignment horizontal="center" vertical="center"/>
    </xf>
    <xf numFmtId="0" fontId="5" fillId="4" borderId="5" xfId="1" applyFont="1" applyFill="1" applyBorder="1" applyAlignment="1">
      <alignment horizontal="center" vertical="center"/>
    </xf>
    <xf numFmtId="3" fontId="4" fillId="0" borderId="0" xfId="1" applyNumberFormat="1" applyFont="1" applyAlignment="1">
      <alignment horizontal="left" vertical="center" wrapText="1"/>
    </xf>
    <xf numFmtId="3" fontId="5" fillId="0" borderId="0" xfId="1" applyNumberFormat="1" applyFont="1" applyAlignment="1">
      <alignment horizontal="left" vertical="center"/>
    </xf>
    <xf numFmtId="0" fontId="4" fillId="0" borderId="4" xfId="1" applyFont="1" applyBorder="1" applyAlignment="1">
      <alignment horizontal="center"/>
    </xf>
    <xf numFmtId="0" fontId="5" fillId="4" borderId="0" xfId="1" applyFont="1" applyFill="1" applyAlignment="1">
      <alignment horizontal="center"/>
    </xf>
    <xf numFmtId="0" fontId="0" fillId="0" borderId="0" xfId="0" applyAlignment="1">
      <alignment horizontal="center"/>
    </xf>
  </cellXfs>
  <cellStyles count="4">
    <cellStyle name="Hiperligação 2" xfId="2" xr:uid="{CFD56C9C-15F6-1744-B863-9BDA51327DE3}"/>
    <cellStyle name="Normal" xfId="0" builtinId="0"/>
    <cellStyle name="Normal 2" xfId="1" xr:uid="{FDD1A9B0-5ADF-4D4A-8331-BDC805A25E72}"/>
    <cellStyle name="Normal_Sheet3_1" xfId="3" xr:uid="{4C390450-E227-3247-AFC5-96478AC9E7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Folha1!$A$4:$B$4</c:f>
              <c:strCache>
                <c:ptCount val="2"/>
                <c:pt idx="0">
                  <c:v>E. Regular</c:v>
                </c:pt>
                <c:pt idx="1">
                  <c:v>PT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Folha1!$C$3:$N$3</c:f>
              <c:strCache>
                <c:ptCount val="12"/>
                <c:pt idx="0">
                  <c:v>2011/2012</c:v>
                </c:pt>
                <c:pt idx="1">
                  <c:v>2012/2013</c:v>
                </c:pt>
                <c:pt idx="2">
                  <c:v>2013/2014</c:v>
                </c:pt>
                <c:pt idx="3">
                  <c:v>2014/2015</c:v>
                </c:pt>
                <c:pt idx="4">
                  <c:v>2015/2016</c:v>
                </c:pt>
                <c:pt idx="5">
                  <c:v>2016/2017</c:v>
                </c:pt>
                <c:pt idx="6">
                  <c:v>2017/2018</c:v>
                </c:pt>
                <c:pt idx="7">
                  <c:v>2018/2019</c:v>
                </c:pt>
                <c:pt idx="8">
                  <c:v>2019/2020</c:v>
                </c:pt>
                <c:pt idx="9">
                  <c:v>2020/21</c:v>
                </c:pt>
                <c:pt idx="10">
                  <c:v>2021/22</c:v>
                </c:pt>
                <c:pt idx="11">
                  <c:v>2022/23</c:v>
                </c:pt>
              </c:strCache>
            </c:strRef>
          </c:cat>
          <c:val>
            <c:numRef>
              <c:f>Folha1!$C$4:$N$4</c:f>
              <c:numCache>
                <c:formatCode>0.0</c:formatCode>
                <c:ptCount val="12"/>
                <c:pt idx="0">
                  <c:v>85.329617819023127</c:v>
                </c:pt>
                <c:pt idx="1">
                  <c:v>84.881882293412602</c:v>
                </c:pt>
                <c:pt idx="2">
                  <c:v>85.567487026665972</c:v>
                </c:pt>
                <c:pt idx="3">
                  <c:v>88.369562723873386</c:v>
                </c:pt>
                <c:pt idx="4">
                  <c:v>90.559374705716166</c:v>
                </c:pt>
                <c:pt idx="5">
                  <c:v>92.08126888319282</c:v>
                </c:pt>
                <c:pt idx="6">
                  <c:v>92.92664823566264</c:v>
                </c:pt>
                <c:pt idx="7">
                  <c:v>95.017945172957951</c:v>
                </c:pt>
                <c:pt idx="8">
                  <c:v>97.584398003215171</c:v>
                </c:pt>
                <c:pt idx="9">
                  <c:v>96.282105447181706</c:v>
                </c:pt>
                <c:pt idx="10">
                  <c:v>96.282105447181706</c:v>
                </c:pt>
                <c:pt idx="11">
                  <c:v>95.074487929975092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D5E-4620-8258-D355890D30BE}"/>
            </c:ext>
          </c:extLst>
        </c:ser>
        <c:ser>
          <c:idx val="1"/>
          <c:order val="1"/>
          <c:tx>
            <c:strRef>
              <c:f>Folha1!$A$5:$B$5</c:f>
              <c:strCache>
                <c:ptCount val="2"/>
                <c:pt idx="0">
                  <c:v>E. Regular</c:v>
                </c:pt>
                <c:pt idx="1">
                  <c:v>ESTRANG</c:v>
                </c:pt>
              </c:strCache>
            </c:strRef>
          </c:tx>
          <c:spPr>
            <a:ln w="28575" cap="rnd">
              <a:solidFill>
                <a:schemeClr val="accent6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Folha1!$C$3:$N$3</c:f>
              <c:strCache>
                <c:ptCount val="12"/>
                <c:pt idx="0">
                  <c:v>2011/2012</c:v>
                </c:pt>
                <c:pt idx="1">
                  <c:v>2012/2013</c:v>
                </c:pt>
                <c:pt idx="2">
                  <c:v>2013/2014</c:v>
                </c:pt>
                <c:pt idx="3">
                  <c:v>2014/2015</c:v>
                </c:pt>
                <c:pt idx="4">
                  <c:v>2015/2016</c:v>
                </c:pt>
                <c:pt idx="5">
                  <c:v>2016/2017</c:v>
                </c:pt>
                <c:pt idx="6">
                  <c:v>2017/2018</c:v>
                </c:pt>
                <c:pt idx="7">
                  <c:v>2018/2019</c:v>
                </c:pt>
                <c:pt idx="8">
                  <c:v>2019/2020</c:v>
                </c:pt>
                <c:pt idx="9">
                  <c:v>2020/21</c:v>
                </c:pt>
                <c:pt idx="10">
                  <c:v>2021/22</c:v>
                </c:pt>
                <c:pt idx="11">
                  <c:v>2022/23</c:v>
                </c:pt>
              </c:strCache>
            </c:strRef>
          </c:cat>
          <c:val>
            <c:numRef>
              <c:f>Folha1!$C$5:$N$5</c:f>
              <c:numCache>
                <c:formatCode>0.0</c:formatCode>
                <c:ptCount val="12"/>
                <c:pt idx="0">
                  <c:v>74.512102209459059</c:v>
                </c:pt>
                <c:pt idx="1">
                  <c:v>73.609365698789603</c:v>
                </c:pt>
                <c:pt idx="2">
                  <c:v>74.707635863334104</c:v>
                </c:pt>
                <c:pt idx="3">
                  <c:v>77.680745654546982</c:v>
                </c:pt>
                <c:pt idx="4">
                  <c:v>80.375487070492383</c:v>
                </c:pt>
                <c:pt idx="5">
                  <c:v>81.321505554634385</c:v>
                </c:pt>
                <c:pt idx="6">
                  <c:v>81.777333999001499</c:v>
                </c:pt>
                <c:pt idx="7">
                  <c:v>83.846014383271893</c:v>
                </c:pt>
                <c:pt idx="8">
                  <c:v>89.539154708849594</c:v>
                </c:pt>
                <c:pt idx="9">
                  <c:v>88.022607618457727</c:v>
                </c:pt>
                <c:pt idx="10">
                  <c:v>88.022607618457727</c:v>
                </c:pt>
                <c:pt idx="11">
                  <c:v>84.920565769219607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D5E-4620-8258-D355890D30BE}"/>
            </c:ext>
          </c:extLst>
        </c:ser>
        <c:ser>
          <c:idx val="2"/>
          <c:order val="2"/>
          <c:tx>
            <c:strRef>
              <c:f>Folha1!$A$6:$B$6</c:f>
              <c:strCache>
                <c:ptCount val="2"/>
                <c:pt idx="0">
                  <c:v>E. Não-Regular</c:v>
                </c:pt>
                <c:pt idx="1">
                  <c:v>PT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Folha1!$C$3:$N$3</c:f>
              <c:strCache>
                <c:ptCount val="12"/>
                <c:pt idx="0">
                  <c:v>2011/2012</c:v>
                </c:pt>
                <c:pt idx="1">
                  <c:v>2012/2013</c:v>
                </c:pt>
                <c:pt idx="2">
                  <c:v>2013/2014</c:v>
                </c:pt>
                <c:pt idx="3">
                  <c:v>2014/2015</c:v>
                </c:pt>
                <c:pt idx="4">
                  <c:v>2015/2016</c:v>
                </c:pt>
                <c:pt idx="5">
                  <c:v>2016/2017</c:v>
                </c:pt>
                <c:pt idx="6">
                  <c:v>2017/2018</c:v>
                </c:pt>
                <c:pt idx="7">
                  <c:v>2018/2019</c:v>
                </c:pt>
                <c:pt idx="8">
                  <c:v>2019/2020</c:v>
                </c:pt>
                <c:pt idx="9">
                  <c:v>2020/21</c:v>
                </c:pt>
                <c:pt idx="10">
                  <c:v>2021/22</c:v>
                </c:pt>
                <c:pt idx="11">
                  <c:v>2022/23</c:v>
                </c:pt>
              </c:strCache>
            </c:strRef>
          </c:cat>
          <c:val>
            <c:numRef>
              <c:f>Folha1!$C$6:$N$6</c:f>
              <c:numCache>
                <c:formatCode>0.0</c:formatCode>
                <c:ptCount val="12"/>
                <c:pt idx="0">
                  <c:v>82.829652162412387</c:v>
                </c:pt>
                <c:pt idx="1">
                  <c:v>81.514926603991427</c:v>
                </c:pt>
                <c:pt idx="2">
                  <c:v>78.940161009212389</c:v>
                </c:pt>
                <c:pt idx="3">
                  <c:v>81.115005006436846</c:v>
                </c:pt>
                <c:pt idx="4">
                  <c:v>86.20191027055823</c:v>
                </c:pt>
                <c:pt idx="5">
                  <c:v>78.109124161755744</c:v>
                </c:pt>
                <c:pt idx="6">
                  <c:v>79.988998227492203</c:v>
                </c:pt>
                <c:pt idx="7">
                  <c:v>82.734302505412927</c:v>
                </c:pt>
                <c:pt idx="8">
                  <c:v>83.270860495436779</c:v>
                </c:pt>
                <c:pt idx="9">
                  <c:v>76.723878349894619</c:v>
                </c:pt>
                <c:pt idx="10">
                  <c:v>76.723878349894619</c:v>
                </c:pt>
                <c:pt idx="11">
                  <c:v>74.241608328845814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D5E-4620-8258-D355890D30BE}"/>
            </c:ext>
          </c:extLst>
        </c:ser>
        <c:ser>
          <c:idx val="3"/>
          <c:order val="3"/>
          <c:tx>
            <c:strRef>
              <c:f>Folha1!$A$7:$B$7</c:f>
              <c:strCache>
                <c:ptCount val="2"/>
                <c:pt idx="0">
                  <c:v>E. Não-Regular</c:v>
                </c:pt>
                <c:pt idx="1">
                  <c:v>ESTRANG</c:v>
                </c:pt>
              </c:strCache>
            </c:strRef>
          </c:tx>
          <c:spPr>
            <a:ln w="28575" cap="rnd">
              <a:solidFill>
                <a:schemeClr val="accent5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Folha1!$C$3:$N$3</c:f>
              <c:strCache>
                <c:ptCount val="12"/>
                <c:pt idx="0">
                  <c:v>2011/2012</c:v>
                </c:pt>
                <c:pt idx="1">
                  <c:v>2012/2013</c:v>
                </c:pt>
                <c:pt idx="2">
                  <c:v>2013/2014</c:v>
                </c:pt>
                <c:pt idx="3">
                  <c:v>2014/2015</c:v>
                </c:pt>
                <c:pt idx="4">
                  <c:v>2015/2016</c:v>
                </c:pt>
                <c:pt idx="5">
                  <c:v>2016/2017</c:v>
                </c:pt>
                <c:pt idx="6">
                  <c:v>2017/2018</c:v>
                </c:pt>
                <c:pt idx="7">
                  <c:v>2018/2019</c:v>
                </c:pt>
                <c:pt idx="8">
                  <c:v>2019/2020</c:v>
                </c:pt>
                <c:pt idx="9">
                  <c:v>2020/21</c:v>
                </c:pt>
                <c:pt idx="10">
                  <c:v>2021/22</c:v>
                </c:pt>
                <c:pt idx="11">
                  <c:v>2022/23</c:v>
                </c:pt>
              </c:strCache>
            </c:strRef>
          </c:cat>
          <c:val>
            <c:numRef>
              <c:f>Folha1!$C$7:$N$7</c:f>
              <c:numCache>
                <c:formatCode>0.0</c:formatCode>
                <c:ptCount val="12"/>
                <c:pt idx="0">
                  <c:v>80.48526863084922</c:v>
                </c:pt>
                <c:pt idx="1">
                  <c:v>80.077619663648122</c:v>
                </c:pt>
                <c:pt idx="2">
                  <c:v>77.401960784313729</c:v>
                </c:pt>
                <c:pt idx="3">
                  <c:v>80.122324159021403</c:v>
                </c:pt>
                <c:pt idx="4">
                  <c:v>83.39898705683737</c:v>
                </c:pt>
                <c:pt idx="5">
                  <c:v>77.301475755446234</c:v>
                </c:pt>
                <c:pt idx="6">
                  <c:v>76.735316552250183</c:v>
                </c:pt>
                <c:pt idx="7">
                  <c:v>82.483370288248338</c:v>
                </c:pt>
                <c:pt idx="8">
                  <c:v>84.596375617792418</c:v>
                </c:pt>
                <c:pt idx="9">
                  <c:v>80.804020100502512</c:v>
                </c:pt>
                <c:pt idx="10">
                  <c:v>80.804020100502512</c:v>
                </c:pt>
                <c:pt idx="11">
                  <c:v>79.484425349087005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D5E-4620-8258-D355890D30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13113520"/>
        <c:axId val="1113104400"/>
      </c:lineChart>
      <c:catAx>
        <c:axId val="1113113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1113104400"/>
        <c:crosses val="autoZero"/>
        <c:auto val="1"/>
        <c:lblAlgn val="ctr"/>
        <c:lblOffset val="100"/>
        <c:noMultiLvlLbl val="0"/>
      </c:catAx>
      <c:valAx>
        <c:axId val="1113104400"/>
        <c:scaling>
          <c:orientation val="minMax"/>
          <c:min val="6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PT"/>
          </a:p>
        </c:txPr>
        <c:crossAx val="11131135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PT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PT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356243</xdr:colOff>
      <xdr:row>0</xdr:row>
      <xdr:rowOff>413278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BA01FA78-B599-1C47-8B82-081CFF62C0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626368" cy="41327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404811</xdr:colOff>
      <xdr:row>12</xdr:row>
      <xdr:rowOff>180975</xdr:rowOff>
    </xdr:from>
    <xdr:to>
      <xdr:col>16</xdr:col>
      <xdr:colOff>152400</xdr:colOff>
      <xdr:row>27</xdr:row>
      <xdr:rowOff>180975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CCDE5461-818A-D932-FF2B-E30ADC0B043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5C164-D7DE-094A-B458-17618AACBE6F}">
  <dimension ref="A1:AL20"/>
  <sheetViews>
    <sheetView showGridLines="0" tabSelected="1" topLeftCell="P1" zoomScaleNormal="100" workbookViewId="0">
      <selection activeCell="AK13" activeCellId="3" sqref="AK8 AK9 AK12 AK13"/>
    </sheetView>
  </sheetViews>
  <sheetFormatPr defaultColWidth="8.875" defaultRowHeight="12.75" x14ac:dyDescent="0.2"/>
  <cols>
    <col min="1" max="1" width="11.5" style="6" customWidth="1"/>
    <col min="2" max="2" width="18.25" style="6" bestFit="1" customWidth="1"/>
    <col min="3" max="26" width="11" style="6" bestFit="1" customWidth="1"/>
    <col min="27" max="35" width="9.625" style="5" bestFit="1" customWidth="1"/>
    <col min="36" max="38" width="7.625" style="5" bestFit="1" customWidth="1"/>
    <col min="39" max="16384" width="8.875" style="6"/>
  </cols>
  <sheetData>
    <row r="1" spans="1:38" ht="39" customHeight="1" x14ac:dyDescent="0.2">
      <c r="A1" s="3"/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1"/>
      <c r="R1" s="4"/>
      <c r="S1" s="4"/>
      <c r="T1" s="4"/>
      <c r="U1" s="4"/>
      <c r="V1" s="4"/>
      <c r="W1" s="4"/>
      <c r="X1" s="4"/>
      <c r="Y1" s="4"/>
      <c r="Z1" s="4"/>
    </row>
    <row r="2" spans="1:38" ht="15.75" customHeight="1" x14ac:dyDescent="0.2">
      <c r="A2" s="7"/>
      <c r="B2" s="48" t="s">
        <v>17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2"/>
      <c r="T2" s="2"/>
      <c r="U2" s="2"/>
      <c r="V2" s="2"/>
      <c r="W2" s="2"/>
      <c r="X2" s="2"/>
      <c r="Y2" s="2"/>
      <c r="Z2" s="2"/>
    </row>
    <row r="3" spans="1:38" ht="13.5" thickBot="1" x14ac:dyDescent="0.25"/>
    <row r="4" spans="1:38" ht="15.95" customHeight="1" x14ac:dyDescent="0.2">
      <c r="B4" s="50" t="s">
        <v>6</v>
      </c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8"/>
      <c r="T4" s="8"/>
      <c r="U4" s="8"/>
      <c r="V4" s="8"/>
      <c r="W4" s="8"/>
      <c r="X4" s="8"/>
      <c r="Y4" s="8"/>
      <c r="Z4" s="9"/>
      <c r="AA4" s="50" t="s">
        <v>7</v>
      </c>
      <c r="AB4" s="50"/>
      <c r="AC4" s="50"/>
      <c r="AD4" s="50"/>
      <c r="AE4" s="50"/>
      <c r="AF4" s="50"/>
      <c r="AG4" s="50"/>
      <c r="AH4" s="50"/>
      <c r="AI4" s="8"/>
      <c r="AJ4" s="8"/>
      <c r="AK4" s="8"/>
      <c r="AL4" s="8"/>
    </row>
    <row r="5" spans="1:38" s="10" customFormat="1" x14ac:dyDescent="0.2">
      <c r="C5" s="38" t="s">
        <v>0</v>
      </c>
      <c r="D5" s="38"/>
      <c r="E5" s="38" t="s">
        <v>1</v>
      </c>
      <c r="F5" s="38"/>
      <c r="G5" s="38" t="s">
        <v>2</v>
      </c>
      <c r="H5" s="38"/>
      <c r="I5" s="38" t="s">
        <v>3</v>
      </c>
      <c r="J5" s="38"/>
      <c r="K5" s="38" t="s">
        <v>4</v>
      </c>
      <c r="L5" s="38"/>
      <c r="M5" s="38" t="s">
        <v>5</v>
      </c>
      <c r="N5" s="38"/>
      <c r="O5" s="38" t="s">
        <v>13</v>
      </c>
      <c r="P5" s="38"/>
      <c r="Q5" s="38" t="s">
        <v>14</v>
      </c>
      <c r="R5" s="38"/>
      <c r="S5" s="38" t="s">
        <v>15</v>
      </c>
      <c r="T5" s="38"/>
      <c r="U5" s="51" t="s">
        <v>16</v>
      </c>
      <c r="V5" s="51"/>
      <c r="W5" s="38" t="s">
        <v>23</v>
      </c>
      <c r="X5" s="38"/>
      <c r="Y5" s="38" t="s">
        <v>24</v>
      </c>
      <c r="Z5" s="39"/>
      <c r="AA5" s="40" t="s">
        <v>0</v>
      </c>
      <c r="AB5" s="40" t="s">
        <v>1</v>
      </c>
      <c r="AC5" s="40" t="s">
        <v>2</v>
      </c>
      <c r="AD5" s="40" t="s">
        <v>3</v>
      </c>
      <c r="AE5" s="40" t="s">
        <v>4</v>
      </c>
      <c r="AF5" s="40" t="s">
        <v>5</v>
      </c>
      <c r="AG5" s="40" t="s">
        <v>13</v>
      </c>
      <c r="AH5" s="40" t="s">
        <v>14</v>
      </c>
      <c r="AI5" s="40" t="s">
        <v>15</v>
      </c>
      <c r="AJ5" s="46" t="s">
        <v>25</v>
      </c>
      <c r="AK5" s="40" t="s">
        <v>23</v>
      </c>
      <c r="AL5" s="40" t="s">
        <v>24</v>
      </c>
    </row>
    <row r="6" spans="1:38" s="10" customFormat="1" ht="13.5" thickBot="1" x14ac:dyDescent="0.25">
      <c r="B6" s="11"/>
      <c r="C6" s="12" t="s">
        <v>8</v>
      </c>
      <c r="D6" s="12" t="s">
        <v>9</v>
      </c>
      <c r="E6" s="12" t="s">
        <v>8</v>
      </c>
      <c r="F6" s="12" t="s">
        <v>9</v>
      </c>
      <c r="G6" s="12" t="s">
        <v>8</v>
      </c>
      <c r="H6" s="12" t="s">
        <v>9</v>
      </c>
      <c r="I6" s="12" t="s">
        <v>8</v>
      </c>
      <c r="J6" s="12" t="s">
        <v>9</v>
      </c>
      <c r="K6" s="12" t="s">
        <v>8</v>
      </c>
      <c r="L6" s="12" t="s">
        <v>9</v>
      </c>
      <c r="M6" s="12" t="s">
        <v>8</v>
      </c>
      <c r="N6" s="12" t="s">
        <v>9</v>
      </c>
      <c r="O6" s="12" t="s">
        <v>8</v>
      </c>
      <c r="P6" s="12" t="s">
        <v>9</v>
      </c>
      <c r="Q6" s="12" t="s">
        <v>8</v>
      </c>
      <c r="R6" s="12" t="s">
        <v>9</v>
      </c>
      <c r="S6" s="12" t="s">
        <v>8</v>
      </c>
      <c r="T6" s="12" t="s">
        <v>9</v>
      </c>
      <c r="U6" s="33" t="s">
        <v>8</v>
      </c>
      <c r="V6" s="33" t="s">
        <v>9</v>
      </c>
      <c r="W6" s="12" t="s">
        <v>8</v>
      </c>
      <c r="X6" s="12" t="s">
        <v>9</v>
      </c>
      <c r="Y6" s="12" t="s">
        <v>8</v>
      </c>
      <c r="Z6" s="13" t="s">
        <v>9</v>
      </c>
      <c r="AA6" s="41"/>
      <c r="AB6" s="41"/>
      <c r="AC6" s="41"/>
      <c r="AD6" s="41"/>
      <c r="AE6" s="41"/>
      <c r="AF6" s="41"/>
      <c r="AG6" s="41"/>
      <c r="AH6" s="41"/>
      <c r="AI6" s="41"/>
      <c r="AJ6" s="47"/>
      <c r="AK6" s="41"/>
      <c r="AL6" s="41"/>
    </row>
    <row r="7" spans="1:38" ht="18" customHeight="1" x14ac:dyDescent="0.2">
      <c r="B7" s="14" t="s">
        <v>12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6"/>
      <c r="AA7" s="42" t="s">
        <v>12</v>
      </c>
      <c r="AB7" s="43"/>
      <c r="AC7" s="43"/>
      <c r="AD7" s="43"/>
      <c r="AE7" s="43"/>
      <c r="AF7" s="43"/>
      <c r="AG7" s="43"/>
      <c r="AH7" s="43"/>
      <c r="AI7" s="43"/>
      <c r="AJ7" s="43"/>
      <c r="AK7" s="43"/>
      <c r="AL7" s="43"/>
    </row>
    <row r="8" spans="1:38" ht="18" customHeight="1" x14ac:dyDescent="0.2">
      <c r="B8" s="6" t="s">
        <v>21</v>
      </c>
      <c r="C8" s="17">
        <v>310769</v>
      </c>
      <c r="D8" s="17">
        <v>265178</v>
      </c>
      <c r="E8" s="17">
        <v>316210</v>
      </c>
      <c r="F8" s="17">
        <v>268405</v>
      </c>
      <c r="G8" s="17">
        <v>311408</v>
      </c>
      <c r="H8" s="17">
        <v>266464</v>
      </c>
      <c r="I8" s="17">
        <v>305139</v>
      </c>
      <c r="J8" s="17">
        <v>269650</v>
      </c>
      <c r="K8" s="17">
        <v>297332</v>
      </c>
      <c r="L8" s="17">
        <v>269262</v>
      </c>
      <c r="M8" s="17">
        <v>296891</v>
      </c>
      <c r="N8" s="17">
        <v>273381</v>
      </c>
      <c r="O8" s="17">
        <v>293708</v>
      </c>
      <c r="P8" s="17">
        <v>272933</v>
      </c>
      <c r="Q8" s="17">
        <v>286428</v>
      </c>
      <c r="R8" s="17">
        <v>272158</v>
      </c>
      <c r="S8" s="17">
        <v>283656</v>
      </c>
      <c r="T8" s="17">
        <v>276804</v>
      </c>
      <c r="U8" s="31">
        <v>259300</v>
      </c>
      <c r="V8" s="31">
        <v>269606</v>
      </c>
      <c r="W8" s="31">
        <v>274564</v>
      </c>
      <c r="X8" s="17">
        <v>264356</v>
      </c>
      <c r="Y8" s="17">
        <v>271789</v>
      </c>
      <c r="Z8" s="18">
        <v>258402</v>
      </c>
      <c r="AA8" s="19">
        <v>85.329617819023127</v>
      </c>
      <c r="AB8" s="19">
        <f>+F8/E8*100</f>
        <v>84.881882293412602</v>
      </c>
      <c r="AC8" s="19">
        <f>+H8/G8*100</f>
        <v>85.567487026665972</v>
      </c>
      <c r="AD8" s="19">
        <f>+J8/I8*100</f>
        <v>88.369562723873386</v>
      </c>
      <c r="AE8" s="19">
        <f>+L8/K8*100</f>
        <v>90.559374705716166</v>
      </c>
      <c r="AF8" s="19">
        <f>+N8/M8*100</f>
        <v>92.08126888319282</v>
      </c>
      <c r="AG8" s="19">
        <f>+P8/O8*100</f>
        <v>92.92664823566264</v>
      </c>
      <c r="AH8" s="19">
        <f>+R8/Q8*100</f>
        <v>95.017945172957951</v>
      </c>
      <c r="AI8" s="19">
        <f>+T8/S8*100</f>
        <v>97.584398003215171</v>
      </c>
      <c r="AJ8" s="34">
        <v>96.025453143077513</v>
      </c>
      <c r="AK8" s="19">
        <f>+X8/W8*100</f>
        <v>96.282105447181706</v>
      </c>
      <c r="AL8" s="19">
        <f>+Z8/Y8*100</f>
        <v>95.074487929975092</v>
      </c>
    </row>
    <row r="9" spans="1:38" ht="18" customHeight="1" x14ac:dyDescent="0.2">
      <c r="B9" s="6" t="s">
        <v>22</v>
      </c>
      <c r="C9" s="17">
        <v>17063</v>
      </c>
      <c r="D9" s="17">
        <v>12714</v>
      </c>
      <c r="E9" s="17">
        <v>15119</v>
      </c>
      <c r="F9" s="17">
        <v>11129</v>
      </c>
      <c r="G9" s="17">
        <v>13083</v>
      </c>
      <c r="H9" s="17">
        <v>9774</v>
      </c>
      <c r="I9" s="17">
        <v>11909</v>
      </c>
      <c r="J9" s="17">
        <v>9251</v>
      </c>
      <c r="K9" s="17">
        <v>11292</v>
      </c>
      <c r="L9" s="17">
        <v>9076</v>
      </c>
      <c r="M9" s="17">
        <v>12062</v>
      </c>
      <c r="N9" s="17">
        <v>9809</v>
      </c>
      <c r="O9" s="17">
        <v>14021</v>
      </c>
      <c r="P9" s="17">
        <v>11466</v>
      </c>
      <c r="Q9" s="17">
        <v>16547</v>
      </c>
      <c r="R9" s="17">
        <v>13874</v>
      </c>
      <c r="S9" s="17">
        <v>20419</v>
      </c>
      <c r="T9" s="17">
        <v>18283</v>
      </c>
      <c r="U9" s="31">
        <v>21378</v>
      </c>
      <c r="V9" s="31">
        <v>19344</v>
      </c>
      <c r="W9" s="31">
        <v>25832</v>
      </c>
      <c r="X9" s="17">
        <v>22738</v>
      </c>
      <c r="Y9" s="17">
        <v>34431</v>
      </c>
      <c r="Z9" s="18">
        <v>29239</v>
      </c>
      <c r="AA9" s="19">
        <v>74.512102209459059</v>
      </c>
      <c r="AB9" s="19">
        <f t="shared" ref="AB9:AB14" si="0">+F9/E9*100</f>
        <v>73.609365698789603</v>
      </c>
      <c r="AC9" s="19">
        <f t="shared" ref="AC9:AC14" si="1">+H9/G9*100</f>
        <v>74.707635863334104</v>
      </c>
      <c r="AD9" s="19">
        <f t="shared" ref="AD9:AD14" si="2">+J9/I9*100</f>
        <v>77.680745654546982</v>
      </c>
      <c r="AE9" s="19">
        <f t="shared" ref="AE9:AE14" si="3">+L9/K9*100</f>
        <v>80.375487070492383</v>
      </c>
      <c r="AF9" s="19">
        <f t="shared" ref="AF9:AF14" si="4">+N9/M9*100</f>
        <v>81.321505554634385</v>
      </c>
      <c r="AG9" s="19">
        <f t="shared" ref="AG9:AG14" si="5">+P9/O9*100</f>
        <v>81.777333999001499</v>
      </c>
      <c r="AH9" s="19">
        <f t="shared" ref="AH9:AH14" si="6">+R9/Q9*100</f>
        <v>83.846014383271893</v>
      </c>
      <c r="AI9" s="19">
        <f t="shared" ref="AI9:AI14" si="7">+T9/S9*100</f>
        <v>89.539154708849594</v>
      </c>
      <c r="AJ9" s="34">
        <v>90.485545888296386</v>
      </c>
      <c r="AK9" s="19">
        <f t="shared" ref="AK9:AK14" si="8">+X9/W9*100</f>
        <v>88.022607618457727</v>
      </c>
      <c r="AL9" s="19">
        <f t="shared" ref="AL9:AL14" si="9">+Z9/Y9*100</f>
        <v>84.920565769219607</v>
      </c>
    </row>
    <row r="10" spans="1:38" ht="18" customHeight="1" x14ac:dyDescent="0.2">
      <c r="B10" s="6" t="s">
        <v>10</v>
      </c>
      <c r="C10" s="17">
        <v>327832</v>
      </c>
      <c r="D10" s="17">
        <v>277892</v>
      </c>
      <c r="E10" s="17">
        <v>331329</v>
      </c>
      <c r="F10" s="17">
        <v>279534</v>
      </c>
      <c r="G10" s="17">
        <v>324491</v>
      </c>
      <c r="H10" s="17">
        <v>276238</v>
      </c>
      <c r="I10" s="17">
        <v>317048</v>
      </c>
      <c r="J10" s="17">
        <v>278901</v>
      </c>
      <c r="K10" s="17">
        <v>308624</v>
      </c>
      <c r="L10" s="17">
        <v>278338</v>
      </c>
      <c r="M10" s="17">
        <v>308953</v>
      </c>
      <c r="N10" s="17">
        <v>283190</v>
      </c>
      <c r="O10" s="17">
        <v>307729</v>
      </c>
      <c r="P10" s="17">
        <v>284399</v>
      </c>
      <c r="Q10" s="17">
        <v>302975</v>
      </c>
      <c r="R10" s="17">
        <v>286032</v>
      </c>
      <c r="S10" s="17">
        <v>304075</v>
      </c>
      <c r="T10" s="17">
        <v>295087</v>
      </c>
      <c r="U10" s="31">
        <v>280678</v>
      </c>
      <c r="V10" s="31">
        <v>288950</v>
      </c>
      <c r="W10" s="31">
        <v>300396</v>
      </c>
      <c r="X10" s="17">
        <v>287094</v>
      </c>
      <c r="Y10" s="17">
        <v>306220</v>
      </c>
      <c r="Z10" s="18">
        <v>287641</v>
      </c>
      <c r="AA10" s="19">
        <v>84.766587764464731</v>
      </c>
      <c r="AB10" s="27">
        <f t="shared" si="0"/>
        <v>84.367501788252767</v>
      </c>
      <c r="AC10" s="27">
        <f t="shared" si="1"/>
        <v>85.129633795698496</v>
      </c>
      <c r="AD10" s="27">
        <f t="shared" si="2"/>
        <v>87.968067926623092</v>
      </c>
      <c r="AE10" s="27">
        <f t="shared" si="3"/>
        <v>90.186764477163152</v>
      </c>
      <c r="AF10" s="27">
        <f t="shared" si="4"/>
        <v>91.661191184419636</v>
      </c>
      <c r="AG10" s="27">
        <f t="shared" si="5"/>
        <v>92.418654075501493</v>
      </c>
      <c r="AH10" s="27">
        <f t="shared" si="6"/>
        <v>94.407789421569433</v>
      </c>
      <c r="AI10" s="27">
        <f t="shared" si="7"/>
        <v>97.044150291868775</v>
      </c>
      <c r="AJ10" s="35">
        <v>95.603502946436848</v>
      </c>
      <c r="AK10" s="27">
        <f t="shared" si="8"/>
        <v>95.571845164383021</v>
      </c>
      <c r="AL10" s="27">
        <f t="shared" si="9"/>
        <v>93.932793416497944</v>
      </c>
    </row>
    <row r="11" spans="1:38" ht="18" customHeight="1" x14ac:dyDescent="0.2">
      <c r="B11" s="20" t="s">
        <v>11</v>
      </c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2"/>
      <c r="AA11" s="44" t="s">
        <v>11</v>
      </c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</row>
    <row r="12" spans="1:38" ht="18" customHeight="1" x14ac:dyDescent="0.2">
      <c r="B12" s="6" t="s">
        <v>21</v>
      </c>
      <c r="C12" s="17">
        <v>30244</v>
      </c>
      <c r="D12" s="17">
        <v>25051</v>
      </c>
      <c r="E12" s="17">
        <v>24252</v>
      </c>
      <c r="F12" s="17">
        <v>19769</v>
      </c>
      <c r="G12" s="17">
        <v>24098</v>
      </c>
      <c r="H12" s="17">
        <v>19023</v>
      </c>
      <c r="I12" s="17">
        <v>27964</v>
      </c>
      <c r="J12" s="17">
        <v>22683</v>
      </c>
      <c r="K12" s="17">
        <v>26279</v>
      </c>
      <c r="L12" s="17">
        <v>22653</v>
      </c>
      <c r="M12" s="17">
        <v>19684</v>
      </c>
      <c r="N12" s="17">
        <v>15375</v>
      </c>
      <c r="O12" s="17">
        <v>16361</v>
      </c>
      <c r="P12" s="17">
        <v>13087</v>
      </c>
      <c r="Q12" s="17">
        <v>16165</v>
      </c>
      <c r="R12" s="17">
        <v>13374</v>
      </c>
      <c r="S12" s="17">
        <v>12272</v>
      </c>
      <c r="T12" s="17">
        <v>10219</v>
      </c>
      <c r="U12" s="31">
        <v>5081</v>
      </c>
      <c r="V12" s="31">
        <v>6756</v>
      </c>
      <c r="W12" s="31">
        <v>6642</v>
      </c>
      <c r="X12" s="17">
        <v>5096</v>
      </c>
      <c r="Y12" s="17">
        <v>5571</v>
      </c>
      <c r="Z12" s="18">
        <v>4136</v>
      </c>
      <c r="AA12" s="19">
        <v>82.829652162412387</v>
      </c>
      <c r="AB12" s="19">
        <f t="shared" si="0"/>
        <v>81.514926603991427</v>
      </c>
      <c r="AC12" s="19">
        <f t="shared" si="1"/>
        <v>78.940161009212389</v>
      </c>
      <c r="AD12" s="19">
        <f t="shared" si="2"/>
        <v>81.115005006436846</v>
      </c>
      <c r="AE12" s="19">
        <f t="shared" si="3"/>
        <v>86.20191027055823</v>
      </c>
      <c r="AF12" s="19">
        <f t="shared" si="4"/>
        <v>78.109124161755744</v>
      </c>
      <c r="AG12" s="19">
        <f t="shared" si="5"/>
        <v>79.988998227492203</v>
      </c>
      <c r="AH12" s="19">
        <f t="shared" si="6"/>
        <v>82.734302505412927</v>
      </c>
      <c r="AI12" s="19">
        <f t="shared" si="7"/>
        <v>83.270860495436779</v>
      </c>
      <c r="AJ12" s="34">
        <v>67.034048415666206</v>
      </c>
      <c r="AK12" s="19">
        <f t="shared" si="8"/>
        <v>76.723878349894619</v>
      </c>
      <c r="AL12" s="19">
        <f t="shared" si="9"/>
        <v>74.241608328845814</v>
      </c>
    </row>
    <row r="13" spans="1:38" ht="18" customHeight="1" x14ac:dyDescent="0.2">
      <c r="B13" s="6" t="s">
        <v>22</v>
      </c>
      <c r="C13" s="17">
        <v>2885</v>
      </c>
      <c r="D13" s="17">
        <v>2322</v>
      </c>
      <c r="E13" s="17">
        <v>2319</v>
      </c>
      <c r="F13" s="17">
        <v>1857</v>
      </c>
      <c r="G13" s="17">
        <v>2040</v>
      </c>
      <c r="H13" s="17">
        <v>1579</v>
      </c>
      <c r="I13" s="17">
        <v>1962</v>
      </c>
      <c r="J13" s="17">
        <v>1572</v>
      </c>
      <c r="K13" s="17">
        <v>1777</v>
      </c>
      <c r="L13" s="17">
        <v>1482</v>
      </c>
      <c r="M13" s="17">
        <v>1423</v>
      </c>
      <c r="N13" s="17">
        <v>1100</v>
      </c>
      <c r="O13" s="17">
        <v>1311</v>
      </c>
      <c r="P13" s="17">
        <v>1006</v>
      </c>
      <c r="Q13" s="17">
        <v>1353</v>
      </c>
      <c r="R13" s="17">
        <v>1116</v>
      </c>
      <c r="S13" s="17">
        <v>1214</v>
      </c>
      <c r="T13" s="17">
        <v>1027</v>
      </c>
      <c r="U13" s="31">
        <v>1026</v>
      </c>
      <c r="V13" s="31">
        <v>832</v>
      </c>
      <c r="W13" s="31">
        <v>995</v>
      </c>
      <c r="X13" s="17">
        <v>804</v>
      </c>
      <c r="Y13" s="17">
        <v>931</v>
      </c>
      <c r="Z13" s="18">
        <v>740</v>
      </c>
      <c r="AA13" s="19">
        <v>80.48526863084922</v>
      </c>
      <c r="AB13" s="19">
        <f t="shared" si="0"/>
        <v>80.077619663648122</v>
      </c>
      <c r="AC13" s="19">
        <f t="shared" si="1"/>
        <v>77.401960784313729</v>
      </c>
      <c r="AD13" s="19">
        <f t="shared" si="2"/>
        <v>80.122324159021403</v>
      </c>
      <c r="AE13" s="19">
        <f t="shared" si="3"/>
        <v>83.39898705683737</v>
      </c>
      <c r="AF13" s="19">
        <f t="shared" si="4"/>
        <v>77.301475755446234</v>
      </c>
      <c r="AG13" s="19">
        <f t="shared" si="5"/>
        <v>76.735316552250183</v>
      </c>
      <c r="AH13" s="19">
        <f t="shared" si="6"/>
        <v>82.483370288248338</v>
      </c>
      <c r="AI13" s="19">
        <f t="shared" si="7"/>
        <v>84.596375617792418</v>
      </c>
      <c r="AJ13" s="34">
        <v>81.091617933723199</v>
      </c>
      <c r="AK13" s="19">
        <f t="shared" si="8"/>
        <v>80.804020100502512</v>
      </c>
      <c r="AL13" s="19">
        <f t="shared" si="9"/>
        <v>79.484425349087005</v>
      </c>
    </row>
    <row r="14" spans="1:38" ht="18" customHeight="1" thickBot="1" x14ac:dyDescent="0.25">
      <c r="B14" s="23" t="s">
        <v>10</v>
      </c>
      <c r="C14" s="24">
        <v>33129</v>
      </c>
      <c r="D14" s="24">
        <v>27373</v>
      </c>
      <c r="E14" s="24">
        <v>26571</v>
      </c>
      <c r="F14" s="24">
        <v>21626</v>
      </c>
      <c r="G14" s="24">
        <v>26138</v>
      </c>
      <c r="H14" s="24">
        <v>20602</v>
      </c>
      <c r="I14" s="24">
        <v>29926</v>
      </c>
      <c r="J14" s="24">
        <v>24255</v>
      </c>
      <c r="K14" s="24">
        <v>28056</v>
      </c>
      <c r="L14" s="24">
        <v>24135</v>
      </c>
      <c r="M14" s="24">
        <v>21107</v>
      </c>
      <c r="N14" s="24">
        <v>16475</v>
      </c>
      <c r="O14" s="24">
        <v>17672</v>
      </c>
      <c r="P14" s="24">
        <v>14093</v>
      </c>
      <c r="Q14" s="24">
        <v>17518</v>
      </c>
      <c r="R14" s="24">
        <v>14490</v>
      </c>
      <c r="S14" s="24">
        <v>13486</v>
      </c>
      <c r="T14" s="24">
        <v>11246</v>
      </c>
      <c r="U14" s="32">
        <v>6107</v>
      </c>
      <c r="V14" s="32">
        <v>7588</v>
      </c>
      <c r="W14" s="32">
        <v>7637</v>
      </c>
      <c r="X14" s="24">
        <v>5900</v>
      </c>
      <c r="Y14" s="24">
        <v>6502</v>
      </c>
      <c r="Z14" s="25">
        <v>4876</v>
      </c>
      <c r="AA14" s="28">
        <v>82.625494279936007</v>
      </c>
      <c r="AB14" s="26">
        <f t="shared" si="0"/>
        <v>81.389484776636181</v>
      </c>
      <c r="AC14" s="26">
        <f t="shared" si="1"/>
        <v>78.820108654066871</v>
      </c>
      <c r="AD14" s="26">
        <f t="shared" si="2"/>
        <v>81.049923143754597</v>
      </c>
      <c r="AE14" s="26">
        <f t="shared" si="3"/>
        <v>86.024379811804963</v>
      </c>
      <c r="AF14" s="26">
        <f t="shared" si="4"/>
        <v>78.05467380489884</v>
      </c>
      <c r="AG14" s="26">
        <f t="shared" si="5"/>
        <v>79.747623358985962</v>
      </c>
      <c r="AH14" s="26">
        <f t="shared" si="6"/>
        <v>82.714921794725427</v>
      </c>
      <c r="AI14" s="26">
        <f t="shared" si="7"/>
        <v>83.390182411389588</v>
      </c>
      <c r="AJ14" s="36">
        <v>69.395775339774033</v>
      </c>
      <c r="AK14" s="26">
        <f t="shared" si="8"/>
        <v>77.255466806337566</v>
      </c>
      <c r="AL14" s="26">
        <f t="shared" si="9"/>
        <v>74.99231005844355</v>
      </c>
    </row>
    <row r="15" spans="1:38" x14ac:dyDescent="0.2">
      <c r="B15" s="48" t="s">
        <v>18</v>
      </c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</row>
    <row r="16" spans="1:38" x14ac:dyDescent="0.2">
      <c r="B16" s="37" t="s">
        <v>19</v>
      </c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</row>
    <row r="17" spans="2:38" x14ac:dyDescent="0.2">
      <c r="B17" s="37" t="s">
        <v>20</v>
      </c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</row>
    <row r="18" spans="2:38" x14ac:dyDescent="0.2"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</row>
    <row r="19" spans="2:38" x14ac:dyDescent="0.2"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</row>
    <row r="20" spans="2:38" x14ac:dyDescent="0.2"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</row>
  </sheetData>
  <mergeCells count="33">
    <mergeCell ref="AA4:AH4"/>
    <mergeCell ref="AG5:AG6"/>
    <mergeCell ref="AH5:AH6"/>
    <mergeCell ref="B4:R4"/>
    <mergeCell ref="AA5:AA6"/>
    <mergeCell ref="AB5:AB6"/>
    <mergeCell ref="AC5:AC6"/>
    <mergeCell ref="AD5:AD6"/>
    <mergeCell ref="S5:T5"/>
    <mergeCell ref="U5:V5"/>
    <mergeCell ref="B1:P1"/>
    <mergeCell ref="B2:R2"/>
    <mergeCell ref="C5:D5"/>
    <mergeCell ref="E5:F5"/>
    <mergeCell ref="G5:H5"/>
    <mergeCell ref="I5:J5"/>
    <mergeCell ref="K5:L5"/>
    <mergeCell ref="Q5:R5"/>
    <mergeCell ref="B16:O16"/>
    <mergeCell ref="B17:O17"/>
    <mergeCell ref="W5:X5"/>
    <mergeCell ref="Y5:Z5"/>
    <mergeCell ref="AI5:AI6"/>
    <mergeCell ref="AE5:AE6"/>
    <mergeCell ref="M5:N5"/>
    <mergeCell ref="O5:P5"/>
    <mergeCell ref="AF5:AF6"/>
    <mergeCell ref="AA7:AL7"/>
    <mergeCell ref="AA11:AL11"/>
    <mergeCell ref="AJ5:AJ6"/>
    <mergeCell ref="AK5:AK6"/>
    <mergeCell ref="B15:S15"/>
    <mergeCell ref="AL5:AL6"/>
  </mergeCells>
  <phoneticPr fontId="6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9AF8D-4DBA-4DC5-89A4-68EBEA71A8BC}">
  <dimension ref="A3:O45"/>
  <sheetViews>
    <sheetView workbookViewId="0">
      <selection activeCell="E34" sqref="E34:E45"/>
    </sheetView>
  </sheetViews>
  <sheetFormatPr defaultRowHeight="15.75" x14ac:dyDescent="0.25"/>
  <cols>
    <col min="1" max="1" width="13.125" bestFit="1" customWidth="1"/>
  </cols>
  <sheetData>
    <row r="3" spans="1:15" x14ac:dyDescent="0.25">
      <c r="C3" t="s">
        <v>0</v>
      </c>
      <c r="D3" t="s">
        <v>1</v>
      </c>
      <c r="E3" t="s">
        <v>2</v>
      </c>
      <c r="F3" t="s">
        <v>3</v>
      </c>
      <c r="G3" t="s">
        <v>4</v>
      </c>
      <c r="H3" t="s">
        <v>5</v>
      </c>
      <c r="I3" t="s">
        <v>13</v>
      </c>
      <c r="J3" t="s">
        <v>14</v>
      </c>
      <c r="K3" t="s">
        <v>15</v>
      </c>
      <c r="L3" t="s">
        <v>25</v>
      </c>
      <c r="M3" t="s">
        <v>23</v>
      </c>
      <c r="N3" t="s">
        <v>24</v>
      </c>
    </row>
    <row r="4" spans="1:15" x14ac:dyDescent="0.25">
      <c r="A4" s="52" t="s">
        <v>28</v>
      </c>
      <c r="B4" t="s">
        <v>26</v>
      </c>
      <c r="C4" s="30">
        <v>85.329617819023127</v>
      </c>
      <c r="D4" s="30">
        <v>84.881882293412602</v>
      </c>
      <c r="E4" s="30">
        <v>85.567487026665972</v>
      </c>
      <c r="F4" s="30">
        <v>88.369562723873386</v>
      </c>
      <c r="G4" s="30">
        <v>90.559374705716166</v>
      </c>
      <c r="H4" s="30">
        <v>92.08126888319282</v>
      </c>
      <c r="I4" s="30">
        <v>92.92664823566264</v>
      </c>
      <c r="J4" s="30">
        <v>95.017945172957951</v>
      </c>
      <c r="K4" s="30">
        <v>97.584398003215171</v>
      </c>
      <c r="L4" s="30">
        <v>96.282105447181706</v>
      </c>
      <c r="M4" s="30">
        <v>96.282105447181706</v>
      </c>
      <c r="N4" s="30">
        <v>95.074487929975092</v>
      </c>
      <c r="O4" s="29">
        <f>+N4-C4</f>
        <v>9.7448701109519646</v>
      </c>
    </row>
    <row r="5" spans="1:15" x14ac:dyDescent="0.25">
      <c r="A5" s="52"/>
      <c r="B5" t="s">
        <v>27</v>
      </c>
      <c r="C5" s="29">
        <v>74.512102209459059</v>
      </c>
      <c r="D5" s="29">
        <v>73.609365698789603</v>
      </c>
      <c r="E5" s="29">
        <v>74.707635863334104</v>
      </c>
      <c r="F5" s="29">
        <v>77.680745654546982</v>
      </c>
      <c r="G5" s="29">
        <v>80.375487070492383</v>
      </c>
      <c r="H5" s="29">
        <v>81.321505554634385</v>
      </c>
      <c r="I5" s="29">
        <v>81.777333999001499</v>
      </c>
      <c r="J5" s="29">
        <v>83.846014383271893</v>
      </c>
      <c r="K5" s="29">
        <v>89.539154708849594</v>
      </c>
      <c r="L5" s="29">
        <v>88.022607618457727</v>
      </c>
      <c r="M5" s="29">
        <v>88.022607618457727</v>
      </c>
      <c r="N5" s="29">
        <v>84.920565769219607</v>
      </c>
      <c r="O5" s="29">
        <f t="shared" ref="O5:O7" si="0">+N5-C5</f>
        <v>10.408463559760548</v>
      </c>
    </row>
    <row r="6" spans="1:15" x14ac:dyDescent="0.25">
      <c r="A6" s="52" t="s">
        <v>29</v>
      </c>
      <c r="B6" t="s">
        <v>26</v>
      </c>
      <c r="C6" s="29">
        <v>82.829652162412387</v>
      </c>
      <c r="D6" s="30">
        <v>81.514926603991427</v>
      </c>
      <c r="E6" s="30">
        <v>78.940161009212389</v>
      </c>
      <c r="F6" s="30">
        <v>81.115005006436846</v>
      </c>
      <c r="G6" s="30">
        <v>86.20191027055823</v>
      </c>
      <c r="H6" s="30">
        <v>78.109124161755744</v>
      </c>
      <c r="I6" s="30">
        <v>79.988998227492203</v>
      </c>
      <c r="J6" s="30">
        <v>82.734302505412927</v>
      </c>
      <c r="K6" s="29">
        <v>83.270860495436779</v>
      </c>
      <c r="L6" s="29">
        <v>76.723878349894619</v>
      </c>
      <c r="M6" s="29">
        <v>76.723878349894619</v>
      </c>
      <c r="N6" s="29">
        <v>74.241608328845814</v>
      </c>
      <c r="O6" s="29">
        <f t="shared" si="0"/>
        <v>-8.588043833566573</v>
      </c>
    </row>
    <row r="7" spans="1:15" x14ac:dyDescent="0.25">
      <c r="A7" s="52"/>
      <c r="B7" t="s">
        <v>27</v>
      </c>
      <c r="C7" s="29">
        <v>80.48526863084922</v>
      </c>
      <c r="D7" s="29">
        <v>80.077619663648122</v>
      </c>
      <c r="E7" s="29">
        <v>77.401960784313729</v>
      </c>
      <c r="F7" s="29">
        <v>80.122324159021403</v>
      </c>
      <c r="G7" s="29">
        <v>83.39898705683737</v>
      </c>
      <c r="H7" s="29">
        <v>77.301475755446234</v>
      </c>
      <c r="I7" s="29">
        <v>76.735316552250183</v>
      </c>
      <c r="J7" s="29">
        <v>82.483370288248338</v>
      </c>
      <c r="K7" s="30">
        <v>84.596375617792418</v>
      </c>
      <c r="L7" s="30">
        <v>80.804020100502512</v>
      </c>
      <c r="M7" s="30">
        <v>80.804020100502512</v>
      </c>
      <c r="N7" s="30">
        <v>79.484425349087005</v>
      </c>
      <c r="O7" s="29">
        <f t="shared" si="0"/>
        <v>-1.000843281762215</v>
      </c>
    </row>
    <row r="8" spans="1:15" x14ac:dyDescent="0.25">
      <c r="C8" s="29">
        <f>+C4-C5</f>
        <v>10.817515609564069</v>
      </c>
      <c r="D8" s="29">
        <f t="shared" ref="D8:N8" si="1">+D4-D5</f>
        <v>11.272516594622999</v>
      </c>
      <c r="E8" s="29">
        <f t="shared" si="1"/>
        <v>10.859851163331868</v>
      </c>
      <c r="F8" s="29">
        <f t="shared" si="1"/>
        <v>10.688817069326404</v>
      </c>
      <c r="G8" s="29">
        <f t="shared" si="1"/>
        <v>10.183887635223783</v>
      </c>
      <c r="H8" s="29">
        <f t="shared" si="1"/>
        <v>10.759763328558435</v>
      </c>
      <c r="I8" s="29">
        <f t="shared" si="1"/>
        <v>11.149314236661141</v>
      </c>
      <c r="J8" s="29">
        <f t="shared" si="1"/>
        <v>11.171930789686058</v>
      </c>
      <c r="K8" s="29">
        <f t="shared" si="1"/>
        <v>8.0452432943655765</v>
      </c>
      <c r="L8" s="29">
        <f t="shared" si="1"/>
        <v>8.2594978287239798</v>
      </c>
      <c r="M8" s="29">
        <f t="shared" si="1"/>
        <v>8.2594978287239798</v>
      </c>
      <c r="N8" s="29">
        <f t="shared" si="1"/>
        <v>10.153922160755485</v>
      </c>
    </row>
    <row r="9" spans="1:15" x14ac:dyDescent="0.25">
      <c r="C9" s="29">
        <f>+C6-C7</f>
        <v>2.3443835315631674</v>
      </c>
      <c r="D9" s="29">
        <f t="shared" ref="D9:N9" si="2">+D6-D7</f>
        <v>1.437306940343305</v>
      </c>
      <c r="E9" s="29">
        <f t="shared" si="2"/>
        <v>1.5382002248986595</v>
      </c>
      <c r="F9" s="29">
        <f t="shared" si="2"/>
        <v>0.99268084741544271</v>
      </c>
      <c r="G9" s="29">
        <f t="shared" si="2"/>
        <v>2.8029232137208595</v>
      </c>
      <c r="H9" s="29">
        <f t="shared" si="2"/>
        <v>0.80764840630951085</v>
      </c>
      <c r="I9" s="29">
        <f t="shared" si="2"/>
        <v>3.2536816752420208</v>
      </c>
      <c r="J9" s="29">
        <f t="shared" si="2"/>
        <v>0.25093221716458913</v>
      </c>
      <c r="K9" s="29">
        <f t="shared" si="2"/>
        <v>-1.3255151223556396</v>
      </c>
      <c r="L9" s="29">
        <f t="shared" si="2"/>
        <v>-4.0801417506078934</v>
      </c>
      <c r="M9" s="29">
        <f t="shared" si="2"/>
        <v>-4.0801417506078934</v>
      </c>
      <c r="N9" s="29">
        <f t="shared" si="2"/>
        <v>-5.2428170202411906</v>
      </c>
    </row>
    <row r="10" spans="1:15" x14ac:dyDescent="0.25">
      <c r="C10" s="29">
        <f t="shared" ref="C10:M10" si="3">+C5-C7</f>
        <v>-5.973166421390161</v>
      </c>
      <c r="D10" s="29">
        <f t="shared" si="3"/>
        <v>-6.4682539648585191</v>
      </c>
      <c r="E10" s="29">
        <f t="shared" si="3"/>
        <v>-2.6943249209796249</v>
      </c>
      <c r="F10" s="29">
        <f t="shared" si="3"/>
        <v>-2.4415785044744212</v>
      </c>
      <c r="G10" s="29">
        <f t="shared" si="3"/>
        <v>-3.0234999863449872</v>
      </c>
      <c r="H10" s="29">
        <f t="shared" si="3"/>
        <v>4.0200297991881513</v>
      </c>
      <c r="I10" s="29">
        <f t="shared" si="3"/>
        <v>5.0420174467513164</v>
      </c>
      <c r="J10" s="29">
        <f t="shared" si="3"/>
        <v>1.3626440950235548</v>
      </c>
      <c r="K10" s="29">
        <f t="shared" si="3"/>
        <v>4.9427790910571758</v>
      </c>
      <c r="L10" s="29">
        <f t="shared" si="3"/>
        <v>7.2185875179552141</v>
      </c>
      <c r="M10" s="29">
        <f t="shared" si="3"/>
        <v>7.2185875179552141</v>
      </c>
      <c r="N10" s="29">
        <f>+N5-N7</f>
        <v>5.4361404201326025</v>
      </c>
    </row>
    <row r="11" spans="1:15" x14ac:dyDescent="0.25">
      <c r="C11" s="29">
        <f t="shared" ref="C11:M11" si="4">+C4-C6</f>
        <v>2.4999656566107404</v>
      </c>
      <c r="D11" s="29">
        <f t="shared" si="4"/>
        <v>3.3669556894211752</v>
      </c>
      <c r="E11" s="29">
        <f t="shared" si="4"/>
        <v>6.6273260174535835</v>
      </c>
      <c r="F11" s="29">
        <f t="shared" si="4"/>
        <v>7.2545577174365405</v>
      </c>
      <c r="G11" s="29">
        <f t="shared" si="4"/>
        <v>4.3574644351579366</v>
      </c>
      <c r="H11" s="29">
        <f t="shared" si="4"/>
        <v>13.972144721437076</v>
      </c>
      <c r="I11" s="29">
        <f t="shared" si="4"/>
        <v>12.937650008170436</v>
      </c>
      <c r="J11" s="29">
        <f t="shared" si="4"/>
        <v>12.283642667545024</v>
      </c>
      <c r="K11" s="29">
        <f t="shared" si="4"/>
        <v>14.313537507778392</v>
      </c>
      <c r="L11" s="29">
        <f t="shared" si="4"/>
        <v>19.558227097287087</v>
      </c>
      <c r="M11" s="29">
        <f t="shared" si="4"/>
        <v>19.558227097287087</v>
      </c>
      <c r="N11" s="29">
        <f>+N4-N6</f>
        <v>20.832879601129278</v>
      </c>
    </row>
    <row r="32" spans="2:5" x14ac:dyDescent="0.25">
      <c r="B32" s="52" t="s">
        <v>28</v>
      </c>
      <c r="C32" s="52"/>
      <c r="D32" s="52" t="s">
        <v>29</v>
      </c>
      <c r="E32" s="52"/>
    </row>
    <row r="33" spans="1:5" x14ac:dyDescent="0.25">
      <c r="B33" t="s">
        <v>26</v>
      </c>
      <c r="C33" t="s">
        <v>27</v>
      </c>
      <c r="D33" t="s">
        <v>26</v>
      </c>
      <c r="E33" t="s">
        <v>27</v>
      </c>
    </row>
    <row r="34" spans="1:5" x14ac:dyDescent="0.25">
      <c r="A34" t="s">
        <v>0</v>
      </c>
      <c r="B34" s="30">
        <v>85.329617819023127</v>
      </c>
      <c r="C34" s="29">
        <v>74.512102209459059</v>
      </c>
      <c r="D34" s="29">
        <v>82.829652162412387</v>
      </c>
      <c r="E34" s="29">
        <v>80.48526863084922</v>
      </c>
    </row>
    <row r="35" spans="1:5" x14ac:dyDescent="0.25">
      <c r="A35" t="s">
        <v>1</v>
      </c>
      <c r="B35" s="30">
        <v>84.881882293412602</v>
      </c>
      <c r="C35" s="29">
        <v>73.609365698789603</v>
      </c>
      <c r="D35" s="30">
        <v>81.514926603991427</v>
      </c>
      <c r="E35" s="29">
        <v>80.077619663648122</v>
      </c>
    </row>
    <row r="36" spans="1:5" x14ac:dyDescent="0.25">
      <c r="A36" t="s">
        <v>2</v>
      </c>
      <c r="B36" s="30">
        <v>85.567487026665972</v>
      </c>
      <c r="C36" s="29">
        <v>74.707635863334104</v>
      </c>
      <c r="D36" s="30">
        <v>78.940161009212389</v>
      </c>
      <c r="E36" s="29">
        <v>77.401960784313729</v>
      </c>
    </row>
    <row r="37" spans="1:5" x14ac:dyDescent="0.25">
      <c r="A37" t="s">
        <v>3</v>
      </c>
      <c r="B37" s="30">
        <v>88.369562723873386</v>
      </c>
      <c r="C37" s="29">
        <v>77.680745654546982</v>
      </c>
      <c r="D37" s="30">
        <v>81.115005006436846</v>
      </c>
      <c r="E37" s="29">
        <v>80.122324159021403</v>
      </c>
    </row>
    <row r="38" spans="1:5" x14ac:dyDescent="0.25">
      <c r="A38" t="s">
        <v>4</v>
      </c>
      <c r="B38" s="30">
        <v>90.559374705716166</v>
      </c>
      <c r="C38" s="29">
        <v>80.375487070492383</v>
      </c>
      <c r="D38" s="30">
        <v>86.20191027055823</v>
      </c>
      <c r="E38" s="29">
        <v>83.39898705683737</v>
      </c>
    </row>
    <row r="39" spans="1:5" x14ac:dyDescent="0.25">
      <c r="A39" t="s">
        <v>5</v>
      </c>
      <c r="B39" s="30">
        <v>92.08126888319282</v>
      </c>
      <c r="C39" s="29">
        <v>81.321505554634385</v>
      </c>
      <c r="D39" s="30">
        <v>78.109124161755744</v>
      </c>
      <c r="E39" s="29">
        <v>77.301475755446234</v>
      </c>
    </row>
    <row r="40" spans="1:5" x14ac:dyDescent="0.25">
      <c r="A40" t="s">
        <v>13</v>
      </c>
      <c r="B40" s="30">
        <v>92.92664823566264</v>
      </c>
      <c r="C40" s="29">
        <v>81.777333999001499</v>
      </c>
      <c r="D40" s="30">
        <v>79.988998227492203</v>
      </c>
      <c r="E40" s="29">
        <v>76.735316552250183</v>
      </c>
    </row>
    <row r="41" spans="1:5" x14ac:dyDescent="0.25">
      <c r="A41" t="s">
        <v>14</v>
      </c>
      <c r="B41" s="30">
        <v>95.017945172957951</v>
      </c>
      <c r="C41" s="29">
        <v>83.846014383271893</v>
      </c>
      <c r="D41" s="30">
        <v>82.734302505412927</v>
      </c>
      <c r="E41" s="29">
        <v>82.483370288248338</v>
      </c>
    </row>
    <row r="42" spans="1:5" x14ac:dyDescent="0.25">
      <c r="A42" t="s">
        <v>15</v>
      </c>
      <c r="B42" s="30">
        <v>97.584398003215171</v>
      </c>
      <c r="C42" s="29">
        <v>89.539154708849594</v>
      </c>
      <c r="D42" s="29">
        <v>83.270860495436779</v>
      </c>
      <c r="E42" s="30">
        <v>84.596375617792418</v>
      </c>
    </row>
    <row r="43" spans="1:5" x14ac:dyDescent="0.25">
      <c r="A43" t="s">
        <v>25</v>
      </c>
      <c r="B43" s="30">
        <v>96.282105447181706</v>
      </c>
      <c r="C43" s="29">
        <v>88.022607618457727</v>
      </c>
      <c r="D43" s="29">
        <v>76.723878349894619</v>
      </c>
      <c r="E43" s="30">
        <v>80.804020100502512</v>
      </c>
    </row>
    <row r="44" spans="1:5" x14ac:dyDescent="0.25">
      <c r="A44" t="s">
        <v>23</v>
      </c>
      <c r="B44" s="30">
        <v>96.282105447181706</v>
      </c>
      <c r="C44" s="29">
        <v>88.022607618457727</v>
      </c>
      <c r="D44" s="29">
        <v>76.723878349894619</v>
      </c>
      <c r="E44" s="30">
        <v>80.804020100502512</v>
      </c>
    </row>
    <row r="45" spans="1:5" x14ac:dyDescent="0.25">
      <c r="A45" t="s">
        <v>24</v>
      </c>
      <c r="B45" s="30">
        <v>95.074487929975092</v>
      </c>
      <c r="C45" s="29">
        <v>84.920565769219607</v>
      </c>
      <c r="D45" s="29">
        <v>74.241608328845814</v>
      </c>
      <c r="E45" s="30">
        <v>79.484425349087005</v>
      </c>
    </row>
  </sheetData>
  <mergeCells count="4">
    <mergeCell ref="A4:A5"/>
    <mergeCell ref="A6:A7"/>
    <mergeCell ref="B32:C32"/>
    <mergeCell ref="D32:E3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Figura 1</vt:lpstr>
      <vt:lpstr>Folha1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Filipa Cândido</dc:creator>
  <cp:lastModifiedBy>Adriana Albuquerque</cp:lastModifiedBy>
  <dcterms:created xsi:type="dcterms:W3CDTF">2019-08-20T17:03:15Z</dcterms:created>
  <dcterms:modified xsi:type="dcterms:W3CDTF">2026-01-06T15:14:30Z</dcterms:modified>
</cp:coreProperties>
</file>