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scteiul365-my.sharepoint.com/personal/aaocs_iscte-iul_pt/Documents/Documents/Projeto Obs Desigualdades/Website/Indicadores/Imigração e Trajetórias Escolares/"/>
    </mc:Choice>
  </mc:AlternateContent>
  <xr:revisionPtr revIDLastSave="193" documentId="13_ncr:1_{387A5369-40CA-F940-957C-4847EA1898F2}" xr6:coauthVersionLast="47" xr6:coauthVersionMax="47" xr10:uidLastSave="{8F53575F-E05A-45D7-94F6-51BB7D8DC684}"/>
  <bookViews>
    <workbookView xWindow="28680" yWindow="-120" windowWidth="29040" windowHeight="15720" xr2:uid="{17B5998C-160D-3042-AA3F-59D02E30F5AB}"/>
  </bookViews>
  <sheets>
    <sheet name="Figura 1" sheetId="2" r:id="rId1"/>
    <sheet name="Folha1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3" l="1"/>
  <c r="D10" i="3"/>
  <c r="E10" i="3"/>
  <c r="F10" i="3"/>
  <c r="G10" i="3"/>
  <c r="H10" i="3"/>
  <c r="I10" i="3"/>
  <c r="J10" i="3"/>
  <c r="K10" i="3"/>
  <c r="L10" i="3"/>
  <c r="M10" i="3"/>
  <c r="C9" i="3"/>
  <c r="D9" i="3"/>
  <c r="E9" i="3"/>
  <c r="F9" i="3"/>
  <c r="G9" i="3"/>
  <c r="H9" i="3"/>
  <c r="I9" i="3"/>
  <c r="J9" i="3"/>
  <c r="K9" i="3"/>
  <c r="L9" i="3"/>
  <c r="M9" i="3"/>
  <c r="D8" i="3"/>
  <c r="E8" i="3"/>
  <c r="F8" i="3"/>
  <c r="G8" i="3"/>
  <c r="H8" i="3"/>
  <c r="I8" i="3"/>
  <c r="J8" i="3"/>
  <c r="K8" i="3"/>
  <c r="L8" i="3"/>
  <c r="M8" i="3"/>
  <c r="N8" i="3"/>
  <c r="C8" i="3"/>
  <c r="D7" i="3"/>
  <c r="E7" i="3"/>
  <c r="F7" i="3"/>
  <c r="G7" i="3"/>
  <c r="H7" i="3"/>
  <c r="I7" i="3"/>
  <c r="J7" i="3"/>
  <c r="K7" i="3"/>
  <c r="L7" i="3"/>
  <c r="M7" i="3"/>
  <c r="N7" i="3"/>
  <c r="C7" i="3"/>
  <c r="AL9" i="2"/>
  <c r="AL10" i="2"/>
  <c r="AL12" i="2"/>
  <c r="AL13" i="2"/>
  <c r="AL14" i="2"/>
  <c r="AL8" i="2"/>
  <c r="AK9" i="2"/>
  <c r="AK10" i="2"/>
  <c r="AK12" i="2"/>
  <c r="AK13" i="2"/>
  <c r="AK14" i="2"/>
  <c r="AK8" i="2"/>
  <c r="AI9" i="2"/>
  <c r="AI10" i="2"/>
  <c r="AI12" i="2"/>
  <c r="AI13" i="2"/>
  <c r="AI14" i="2"/>
  <c r="AI8" i="2"/>
  <c r="AH9" i="2"/>
  <c r="AH10" i="2"/>
  <c r="AH12" i="2"/>
  <c r="AH13" i="2"/>
  <c r="AH14" i="2"/>
  <c r="AH8" i="2"/>
  <c r="AG9" i="2"/>
  <c r="AG10" i="2"/>
  <c r="AG12" i="2"/>
  <c r="AG13" i="2"/>
  <c r="AG14" i="2"/>
  <c r="AG8" i="2"/>
  <c r="AF9" i="2"/>
  <c r="AF10" i="2"/>
  <c r="AF12" i="2"/>
  <c r="AF13" i="2"/>
  <c r="AF14" i="2"/>
  <c r="AF8" i="2"/>
  <c r="AE9" i="2"/>
  <c r="AE10" i="2"/>
  <c r="AE12" i="2"/>
  <c r="AE13" i="2"/>
  <c r="AE14" i="2"/>
  <c r="AE8" i="2"/>
  <c r="AD9" i="2"/>
  <c r="AD10" i="2"/>
  <c r="AD12" i="2"/>
  <c r="AD13" i="2"/>
  <c r="AD14" i="2"/>
  <c r="AD8" i="2"/>
  <c r="AC9" i="2"/>
  <c r="AC10" i="2"/>
  <c r="AC12" i="2"/>
  <c r="AC13" i="2"/>
  <c r="AC14" i="2"/>
  <c r="AC8" i="2"/>
  <c r="AB9" i="2"/>
  <c r="AB10" i="2"/>
  <c r="AB12" i="2"/>
  <c r="AB13" i="2"/>
  <c r="AB14" i="2"/>
  <c r="AB8" i="2"/>
</calcChain>
</file>

<file path=xl/sharedStrings.xml><?xml version="1.0" encoding="utf-8"?>
<sst xmlns="http://schemas.openxmlformats.org/spreadsheetml/2006/main" count="100" uniqueCount="30">
  <si>
    <t>2011/2012</t>
  </si>
  <si>
    <t>2012/2013</t>
  </si>
  <si>
    <t>2013/2014</t>
  </si>
  <si>
    <t>2014/2015</t>
  </si>
  <si>
    <t>2015/2016</t>
  </si>
  <si>
    <t>2016/2017</t>
  </si>
  <si>
    <t>número</t>
  </si>
  <si>
    <t>taxas de aprovação (percentagem)</t>
  </si>
  <si>
    <t xml:space="preserve">Matrículas </t>
  </si>
  <si>
    <t xml:space="preserve">Transições </t>
  </si>
  <si>
    <t>Total</t>
  </si>
  <si>
    <t xml:space="preserve">Total </t>
  </si>
  <si>
    <t xml:space="preserve">Vias regulares </t>
  </si>
  <si>
    <t xml:space="preserve">Vias não-regulares </t>
  </si>
  <si>
    <t>2017/2018</t>
  </si>
  <si>
    <t>2018/2019</t>
  </si>
  <si>
    <t>2019/2020</t>
  </si>
  <si>
    <t>2020/2021</t>
  </si>
  <si>
    <t>2021/22</t>
  </si>
  <si>
    <t>2022/23</t>
  </si>
  <si>
    <t>Fonte: DGEEC/MEC (apuramentos pelo Observatório das Desigualdades)</t>
  </si>
  <si>
    <t>Nota: qualquer inconsistência face aos apuramentos disponibilizados previamente pelo OD deve-se aos procedimentos de revalidação executados periodicamente pela DGEEC sobre os dados reportados pelas escolas básicas e secundárias.</t>
  </si>
  <si>
    <t>Data da última atualização: 12/04/2025</t>
  </si>
  <si>
    <r>
      <t xml:space="preserve">Figura 1 </t>
    </r>
    <r>
      <rPr>
        <sz val="10"/>
        <rFont val="Calibri Light"/>
        <family val="2"/>
        <scheme val="major"/>
      </rPr>
      <t>Evolução das taxas de aprovação no ensino secundário, por modalidades de ensino, em Portugal Continental (2011/12-2022/23).</t>
    </r>
  </si>
  <si>
    <t>Nacionalidade portuguesa</t>
  </si>
  <si>
    <t>Nacionalidade estrangeira</t>
  </si>
  <si>
    <t>PT</t>
  </si>
  <si>
    <t>ESTRANG</t>
  </si>
  <si>
    <t>E. Regular</t>
  </si>
  <si>
    <t>E. Não-Regular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</si>
</sst>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0"/>
      <color rgb="FFC00000"/>
      <name val="Calibri Light"/>
      <family val="2"/>
      <scheme val="major"/>
    </font>
    <font>
      <b/>
      <sz val="10"/>
      <color theme="3" tint="-0.499984740745262"/>
      <name val="Calibri Light"/>
      <family val="2"/>
      <scheme val="major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/>
  </cellStyleXfs>
  <cellXfs count="55">
    <xf numFmtId="0" fontId="0" fillId="0" borderId="0" xfId="0"/>
    <xf numFmtId="3" fontId="4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indent="1"/>
    </xf>
    <xf numFmtId="0" fontId="4" fillId="0" borderId="0" xfId="2" applyFont="1" applyAlignment="1">
      <alignment horizontal="right" vertical="center" indent="1"/>
    </xf>
    <xf numFmtId="0" fontId="7" fillId="0" borderId="0" xfId="1" applyFont="1"/>
    <xf numFmtId="3" fontId="7" fillId="0" borderId="0" xfId="1" applyNumberFormat="1" applyFont="1" applyAlignment="1">
      <alignment vertical="center"/>
    </xf>
    <xf numFmtId="0" fontId="7" fillId="2" borderId="0" xfId="1" applyFont="1" applyFill="1" applyAlignment="1">
      <alignment horizontal="right" indent="1"/>
    </xf>
    <xf numFmtId="3" fontId="10" fillId="0" borderId="0" xfId="3" applyNumberFormat="1" applyFont="1" applyAlignment="1">
      <alignment horizontal="right" vertical="center" indent="1"/>
    </xf>
    <xf numFmtId="0" fontId="9" fillId="0" borderId="0" xfId="1" applyFont="1"/>
    <xf numFmtId="0" fontId="6" fillId="0" borderId="0" xfId="1" applyFont="1"/>
    <xf numFmtId="0" fontId="7" fillId="0" borderId="3" xfId="1" applyFont="1" applyBorder="1"/>
    <xf numFmtId="0" fontId="7" fillId="0" borderId="4" xfId="1" applyFont="1" applyBorder="1"/>
    <xf numFmtId="3" fontId="10" fillId="0" borderId="4" xfId="3" applyNumberFormat="1" applyFont="1" applyBorder="1" applyAlignment="1">
      <alignment horizontal="right" vertical="center" indent="1"/>
    </xf>
    <xf numFmtId="0" fontId="9" fillId="0" borderId="4" xfId="1" applyFont="1" applyBorder="1"/>
    <xf numFmtId="0" fontId="9" fillId="0" borderId="4" xfId="1" applyFont="1" applyBorder="1" applyAlignment="1">
      <alignment horizontal="right" indent="1"/>
    </xf>
    <xf numFmtId="0" fontId="7" fillId="2" borderId="2" xfId="1" applyFont="1" applyFill="1" applyBorder="1" applyAlignment="1">
      <alignment horizontal="right" indent="1"/>
    </xf>
    <xf numFmtId="0" fontId="9" fillId="0" borderId="7" xfId="1" applyFont="1" applyBorder="1" applyAlignment="1">
      <alignment horizontal="right" indent="1"/>
    </xf>
    <xf numFmtId="0" fontId="7" fillId="2" borderId="6" xfId="1" applyFont="1" applyFill="1" applyBorder="1" applyAlignment="1">
      <alignment horizontal="right" indent="1"/>
    </xf>
    <xf numFmtId="3" fontId="10" fillId="0" borderId="6" xfId="3" applyNumberFormat="1" applyFont="1" applyBorder="1" applyAlignment="1">
      <alignment horizontal="right" vertical="center" indent="1"/>
    </xf>
    <xf numFmtId="0" fontId="7" fillId="2" borderId="8" xfId="1" applyFont="1" applyFill="1" applyBorder="1" applyAlignment="1">
      <alignment horizontal="right" indent="1"/>
    </xf>
    <xf numFmtId="3" fontId="10" fillId="0" borderId="7" xfId="3" applyNumberFormat="1" applyFont="1" applyBorder="1" applyAlignment="1">
      <alignment horizontal="right" vertical="center" indent="1"/>
    </xf>
    <xf numFmtId="0" fontId="7" fillId="2" borderId="0" xfId="1" applyFont="1" applyFill="1"/>
    <xf numFmtId="0" fontId="7" fillId="2" borderId="2" xfId="1" applyFont="1" applyFill="1" applyBorder="1"/>
    <xf numFmtId="164" fontId="7" fillId="0" borderId="0" xfId="1" applyNumberFormat="1" applyFont="1" applyAlignment="1">
      <alignment horizontal="center" vertical="center"/>
    </xf>
    <xf numFmtId="164" fontId="7" fillId="0" borderId="4" xfId="1" applyNumberFormat="1" applyFont="1" applyBorder="1" applyAlignment="1">
      <alignment horizontal="center" vertical="center"/>
    </xf>
    <xf numFmtId="164" fontId="7" fillId="0" borderId="10" xfId="1" applyNumberFormat="1" applyFont="1" applyBorder="1" applyAlignment="1">
      <alignment horizontal="center" vertical="center"/>
    </xf>
    <xf numFmtId="164" fontId="0" fillId="0" borderId="0" xfId="0" applyNumberFormat="1"/>
    <xf numFmtId="164" fontId="0" fillId="3" borderId="0" xfId="0" applyNumberFormat="1" applyFill="1"/>
    <xf numFmtId="0" fontId="9" fillId="4" borderId="4" xfId="1" applyFont="1" applyFill="1" applyBorder="1" applyAlignment="1">
      <alignment horizontal="right" indent="1"/>
    </xf>
    <xf numFmtId="3" fontId="10" fillId="4" borderId="0" xfId="3" applyNumberFormat="1" applyFont="1" applyFill="1" applyAlignment="1">
      <alignment horizontal="right" vertical="center" indent="1"/>
    </xf>
    <xf numFmtId="3" fontId="10" fillId="4" borderId="4" xfId="3" applyNumberFormat="1" applyFont="1" applyFill="1" applyBorder="1" applyAlignment="1">
      <alignment horizontal="right" vertical="center" indent="1"/>
    </xf>
    <xf numFmtId="164" fontId="7" fillId="4" borderId="0" xfId="1" applyNumberFormat="1" applyFont="1" applyFill="1" applyAlignment="1">
      <alignment horizontal="center" vertical="center"/>
    </xf>
    <xf numFmtId="164" fontId="7" fillId="4" borderId="4" xfId="1" applyNumberFormat="1" applyFont="1" applyFill="1" applyBorder="1" applyAlignment="1">
      <alignment horizontal="center" vertical="center"/>
    </xf>
    <xf numFmtId="3" fontId="6" fillId="0" borderId="0" xfId="1" applyNumberFormat="1" applyFont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9" fillId="0" borderId="0" xfId="1" applyFont="1" applyAlignment="1">
      <alignment horizontal="right" vertical="center" indent="1"/>
    </xf>
    <xf numFmtId="0" fontId="9" fillId="0" borderId="4" xfId="1" applyFont="1" applyBorder="1" applyAlignment="1">
      <alignment horizontal="right" vertical="center" indent="1"/>
    </xf>
    <xf numFmtId="0" fontId="9" fillId="0" borderId="0" xfId="1" applyFont="1" applyAlignment="1">
      <alignment horizontal="center"/>
    </xf>
    <xf numFmtId="0" fontId="9" fillId="4" borderId="0" xfId="1" applyFont="1" applyFill="1" applyAlignment="1">
      <alignment horizontal="center"/>
    </xf>
    <xf numFmtId="0" fontId="9" fillId="0" borderId="6" xfId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2" borderId="1" xfId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left" vertical="center"/>
    </xf>
    <xf numFmtId="0" fontId="7" fillId="2" borderId="0" xfId="1" applyFont="1" applyFill="1" applyAlignment="1">
      <alignment horizontal="left" vertical="center"/>
    </xf>
    <xf numFmtId="0" fontId="9" fillId="4" borderId="0" xfId="1" applyFont="1" applyFill="1" applyAlignment="1">
      <alignment horizontal="right" vertical="center" indent="1"/>
    </xf>
    <xf numFmtId="0" fontId="9" fillId="4" borderId="4" xfId="1" applyFont="1" applyFill="1" applyBorder="1" applyAlignment="1">
      <alignment horizontal="right" vertical="center" indent="1"/>
    </xf>
    <xf numFmtId="3" fontId="5" fillId="0" borderId="0" xfId="1" applyNumberFormat="1" applyFont="1" applyAlignment="1">
      <alignment horizontal="left" vertical="center"/>
    </xf>
    <xf numFmtId="3" fontId="8" fillId="0" borderId="0" xfId="1" applyNumberFormat="1" applyFont="1" applyAlignment="1">
      <alignment horizontal="left" vertical="center" wrapText="1"/>
    </xf>
    <xf numFmtId="0" fontId="7" fillId="0" borderId="5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</cellXfs>
  <cellStyles count="4">
    <cellStyle name="Hiperligação 2" xfId="2" xr:uid="{ACF3F678-9838-2844-8CA0-FC00DF36D044}"/>
    <cellStyle name="Normal" xfId="0" builtinId="0"/>
    <cellStyle name="Normal 2" xfId="1" xr:uid="{59C35229-B979-E349-942A-5D075F3B5317}"/>
    <cellStyle name="Normal_Sheet3_1" xfId="3" xr:uid="{D5AF960C-B1A2-4E4B-82DA-FF985C3F90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Folha1!$A$3:$B$3</c:f>
              <c:strCache>
                <c:ptCount val="2"/>
                <c:pt idx="0">
                  <c:v>E. Regular</c:v>
                </c:pt>
                <c:pt idx="1">
                  <c:v>PT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Folha1!$C$2:$N$2</c:f>
              <c:strCache>
                <c:ptCount val="12"/>
                <c:pt idx="0">
                  <c:v>2011/2012</c:v>
                </c:pt>
                <c:pt idx="1">
                  <c:v>2012/2013</c:v>
                </c:pt>
                <c:pt idx="2">
                  <c:v>2013/2014</c:v>
                </c:pt>
                <c:pt idx="3">
                  <c:v>2014/2015</c:v>
                </c:pt>
                <c:pt idx="4">
                  <c:v>2015/2016</c:v>
                </c:pt>
                <c:pt idx="5">
                  <c:v>2016/2017</c:v>
                </c:pt>
                <c:pt idx="6">
                  <c:v>2017/2018</c:v>
                </c:pt>
                <c:pt idx="7">
                  <c:v>2018/2019</c:v>
                </c:pt>
                <c:pt idx="8">
                  <c:v>2019/2020</c:v>
                </c:pt>
                <c:pt idx="9">
                  <c:v>2020/2021</c:v>
                </c:pt>
                <c:pt idx="10">
                  <c:v>2021/22</c:v>
                </c:pt>
                <c:pt idx="11">
                  <c:v>2022/23</c:v>
                </c:pt>
              </c:strCache>
            </c:strRef>
          </c:cat>
          <c:val>
            <c:numRef>
              <c:f>Folha1!$C$3:$N$3</c:f>
              <c:numCache>
                <c:formatCode>0.0</c:formatCode>
                <c:ptCount val="12"/>
                <c:pt idx="0">
                  <c:v>79.075045656557137</c:v>
                </c:pt>
                <c:pt idx="1">
                  <c:v>79.211672197679079</c:v>
                </c:pt>
                <c:pt idx="2">
                  <c:v>79.93492063492063</c:v>
                </c:pt>
                <c:pt idx="3">
                  <c:v>82.498840862086027</c:v>
                </c:pt>
                <c:pt idx="4">
                  <c:v>82.973979604942073</c:v>
                </c:pt>
                <c:pt idx="5">
                  <c:v>83.577550738785334</c:v>
                </c:pt>
                <c:pt idx="6">
                  <c:v>85.288557188019183</c:v>
                </c:pt>
                <c:pt idx="7">
                  <c:v>86.782230731417044</c:v>
                </c:pt>
                <c:pt idx="8">
                  <c:v>93.140626306547375</c:v>
                </c:pt>
                <c:pt idx="9">
                  <c:v>91.951962070251867</c:v>
                </c:pt>
                <c:pt idx="10">
                  <c:v>93.131033039474715</c:v>
                </c:pt>
                <c:pt idx="11">
                  <c:v>92.789863911664554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A8-41F0-8F79-873FC992E470}"/>
            </c:ext>
          </c:extLst>
        </c:ser>
        <c:ser>
          <c:idx val="1"/>
          <c:order val="1"/>
          <c:tx>
            <c:strRef>
              <c:f>Folha1!$A$4:$B$4</c:f>
              <c:strCache>
                <c:ptCount val="2"/>
                <c:pt idx="0">
                  <c:v>E. Regular</c:v>
                </c:pt>
                <c:pt idx="1">
                  <c:v>ESTRANG</c:v>
                </c:pt>
              </c:strCache>
            </c:strRef>
          </c:tx>
          <c:spPr>
            <a:ln w="28575" cap="rnd">
              <a:solidFill>
                <a:schemeClr val="accent6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Folha1!$C$2:$N$2</c:f>
              <c:strCache>
                <c:ptCount val="12"/>
                <c:pt idx="0">
                  <c:v>2011/2012</c:v>
                </c:pt>
                <c:pt idx="1">
                  <c:v>2012/2013</c:v>
                </c:pt>
                <c:pt idx="2">
                  <c:v>2013/2014</c:v>
                </c:pt>
                <c:pt idx="3">
                  <c:v>2014/2015</c:v>
                </c:pt>
                <c:pt idx="4">
                  <c:v>2015/2016</c:v>
                </c:pt>
                <c:pt idx="5">
                  <c:v>2016/2017</c:v>
                </c:pt>
                <c:pt idx="6">
                  <c:v>2017/2018</c:v>
                </c:pt>
                <c:pt idx="7">
                  <c:v>2018/2019</c:v>
                </c:pt>
                <c:pt idx="8">
                  <c:v>2019/2020</c:v>
                </c:pt>
                <c:pt idx="9">
                  <c:v>2020/2021</c:v>
                </c:pt>
                <c:pt idx="10">
                  <c:v>2021/22</c:v>
                </c:pt>
                <c:pt idx="11">
                  <c:v>2022/23</c:v>
                </c:pt>
              </c:strCache>
            </c:strRef>
          </c:cat>
          <c:val>
            <c:numRef>
              <c:f>Folha1!$C$4:$N$4</c:f>
              <c:numCache>
                <c:formatCode>0.0</c:formatCode>
                <c:ptCount val="12"/>
                <c:pt idx="0">
                  <c:v>62.483163952491736</c:v>
                </c:pt>
                <c:pt idx="1">
                  <c:v>65.11904761904762</c:v>
                </c:pt>
                <c:pt idx="2">
                  <c:v>66.049208144796381</c:v>
                </c:pt>
                <c:pt idx="3">
                  <c:v>68.567715853306382</c:v>
                </c:pt>
                <c:pt idx="4">
                  <c:v>66.749054957836591</c:v>
                </c:pt>
                <c:pt idx="5">
                  <c:v>64.316880283610573</c:v>
                </c:pt>
                <c:pt idx="6">
                  <c:v>65.263543191800878</c:v>
                </c:pt>
                <c:pt idx="7">
                  <c:v>64.854654213453671</c:v>
                </c:pt>
                <c:pt idx="8">
                  <c:v>73.803956834532372</c:v>
                </c:pt>
                <c:pt idx="9">
                  <c:v>78.893933140734617</c:v>
                </c:pt>
                <c:pt idx="10">
                  <c:v>75.019888623707246</c:v>
                </c:pt>
                <c:pt idx="11">
                  <c:v>71.60205245153935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A8-41F0-8F79-873FC992E470}"/>
            </c:ext>
          </c:extLst>
        </c:ser>
        <c:ser>
          <c:idx val="2"/>
          <c:order val="2"/>
          <c:tx>
            <c:strRef>
              <c:f>Folha1!$A$5:$B$5</c:f>
              <c:strCache>
                <c:ptCount val="2"/>
                <c:pt idx="0">
                  <c:v>E. Não-Regular</c:v>
                </c:pt>
                <c:pt idx="1">
                  <c:v>PT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Folha1!$C$2:$N$2</c:f>
              <c:strCache>
                <c:ptCount val="12"/>
                <c:pt idx="0">
                  <c:v>2011/2012</c:v>
                </c:pt>
                <c:pt idx="1">
                  <c:v>2012/2013</c:v>
                </c:pt>
                <c:pt idx="2">
                  <c:v>2013/2014</c:v>
                </c:pt>
                <c:pt idx="3">
                  <c:v>2014/2015</c:v>
                </c:pt>
                <c:pt idx="4">
                  <c:v>2015/2016</c:v>
                </c:pt>
                <c:pt idx="5">
                  <c:v>2016/2017</c:v>
                </c:pt>
                <c:pt idx="6">
                  <c:v>2017/2018</c:v>
                </c:pt>
                <c:pt idx="7">
                  <c:v>2018/2019</c:v>
                </c:pt>
                <c:pt idx="8">
                  <c:v>2019/2020</c:v>
                </c:pt>
                <c:pt idx="9">
                  <c:v>2020/2021</c:v>
                </c:pt>
                <c:pt idx="10">
                  <c:v>2021/22</c:v>
                </c:pt>
                <c:pt idx="11">
                  <c:v>2022/23</c:v>
                </c:pt>
              </c:strCache>
            </c:strRef>
          </c:cat>
          <c:val>
            <c:numRef>
              <c:f>Folha1!$C$5:$N$5</c:f>
              <c:numCache>
                <c:formatCode>0.0</c:formatCode>
                <c:ptCount val="12"/>
                <c:pt idx="0">
                  <c:v>84.097984843782854</c:v>
                </c:pt>
                <c:pt idx="1">
                  <c:v>86.43896206015333</c:v>
                </c:pt>
                <c:pt idx="2">
                  <c:v>86.435361490278083</c:v>
                </c:pt>
                <c:pt idx="3">
                  <c:v>86.820606306123821</c:v>
                </c:pt>
                <c:pt idx="4">
                  <c:v>88.607474772405808</c:v>
                </c:pt>
                <c:pt idx="5">
                  <c:v>89.084780675062021</c:v>
                </c:pt>
                <c:pt idx="6">
                  <c:v>89.971417214030168</c:v>
                </c:pt>
                <c:pt idx="7">
                  <c:v>89.917740898227166</c:v>
                </c:pt>
                <c:pt idx="8">
                  <c:v>91.088801891546183</c:v>
                </c:pt>
                <c:pt idx="9">
                  <c:v>89.493041631568332</c:v>
                </c:pt>
                <c:pt idx="10">
                  <c:v>91.441003845375434</c:v>
                </c:pt>
                <c:pt idx="11">
                  <c:v>89.675704412546523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A8-41F0-8F79-873FC992E470}"/>
            </c:ext>
          </c:extLst>
        </c:ser>
        <c:ser>
          <c:idx val="3"/>
          <c:order val="3"/>
          <c:tx>
            <c:strRef>
              <c:f>Folha1!$A$6:$B$6</c:f>
              <c:strCache>
                <c:ptCount val="2"/>
                <c:pt idx="0">
                  <c:v>E. Não-Regular</c:v>
                </c:pt>
                <c:pt idx="1">
                  <c:v>ESTRANG</c:v>
                </c:pt>
              </c:strCache>
            </c:strRef>
          </c:tx>
          <c:spPr>
            <a:ln w="28575" cap="rnd">
              <a:solidFill>
                <a:schemeClr val="accent5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Folha1!$C$2:$N$2</c:f>
              <c:strCache>
                <c:ptCount val="12"/>
                <c:pt idx="0">
                  <c:v>2011/2012</c:v>
                </c:pt>
                <c:pt idx="1">
                  <c:v>2012/2013</c:v>
                </c:pt>
                <c:pt idx="2">
                  <c:v>2013/2014</c:v>
                </c:pt>
                <c:pt idx="3">
                  <c:v>2014/2015</c:v>
                </c:pt>
                <c:pt idx="4">
                  <c:v>2015/2016</c:v>
                </c:pt>
                <c:pt idx="5">
                  <c:v>2016/2017</c:v>
                </c:pt>
                <c:pt idx="6">
                  <c:v>2017/2018</c:v>
                </c:pt>
                <c:pt idx="7">
                  <c:v>2018/2019</c:v>
                </c:pt>
                <c:pt idx="8">
                  <c:v>2019/2020</c:v>
                </c:pt>
                <c:pt idx="9">
                  <c:v>2020/2021</c:v>
                </c:pt>
                <c:pt idx="10">
                  <c:v>2021/22</c:v>
                </c:pt>
                <c:pt idx="11">
                  <c:v>2022/23</c:v>
                </c:pt>
              </c:strCache>
            </c:strRef>
          </c:cat>
          <c:val>
            <c:numRef>
              <c:f>Folha1!$C$6:$N$6</c:f>
              <c:numCache>
                <c:formatCode>0.0</c:formatCode>
                <c:ptCount val="12"/>
                <c:pt idx="0">
                  <c:v>80.847723704866553</c:v>
                </c:pt>
                <c:pt idx="1">
                  <c:v>80.099812850904556</c:v>
                </c:pt>
                <c:pt idx="2">
                  <c:v>80.933648046157884</c:v>
                </c:pt>
                <c:pt idx="3">
                  <c:v>81.111462951234955</c:v>
                </c:pt>
                <c:pt idx="4">
                  <c:v>83.043556192866106</c:v>
                </c:pt>
                <c:pt idx="5">
                  <c:v>82.29204504177261</c:v>
                </c:pt>
                <c:pt idx="6">
                  <c:v>84.332548451367501</c:v>
                </c:pt>
                <c:pt idx="7">
                  <c:v>85.321704788546981</c:v>
                </c:pt>
                <c:pt idx="8">
                  <c:v>87.887820078580134</c:v>
                </c:pt>
                <c:pt idx="9">
                  <c:v>87.033041898489842</c:v>
                </c:pt>
                <c:pt idx="10">
                  <c:v>86.144459752017326</c:v>
                </c:pt>
                <c:pt idx="11">
                  <c:v>85.000789016884966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5A8-41F0-8F79-873FC992E4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958799"/>
        <c:axId val="415964079"/>
      </c:lineChart>
      <c:catAx>
        <c:axId val="415958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415964079"/>
        <c:crosses val="autoZero"/>
        <c:auto val="1"/>
        <c:lblAlgn val="ctr"/>
        <c:lblOffset val="100"/>
        <c:noMultiLvlLbl val="0"/>
      </c:catAx>
      <c:valAx>
        <c:axId val="415964079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415958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12700</xdr:rowOff>
    </xdr:from>
    <xdr:to>
      <xdr:col>2</xdr:col>
      <xdr:colOff>489593</xdr:colOff>
      <xdr:row>0</xdr:row>
      <xdr:rowOff>425978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C3EEA12-E0F0-034D-A443-4618655FB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700"/>
          <a:ext cx="2626368" cy="4132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500059</xdr:colOff>
      <xdr:row>11</xdr:row>
      <xdr:rowOff>28575</xdr:rowOff>
    </xdr:from>
    <xdr:to>
      <xdr:col>12</xdr:col>
      <xdr:colOff>142875</xdr:colOff>
      <xdr:row>26</xdr:row>
      <xdr:rowOff>104775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C123918B-8F8C-703A-AA38-18192BFA1D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9F11D-750E-F64C-848A-2F714698A738}">
  <dimension ref="A1:AL17"/>
  <sheetViews>
    <sheetView showGridLines="0" tabSelected="1" zoomScaleNormal="100" workbookViewId="0">
      <selection activeCell="AJ13" activeCellId="3" sqref="AJ8 AJ9 AJ12 AJ13"/>
    </sheetView>
  </sheetViews>
  <sheetFormatPr defaultColWidth="9.75" defaultRowHeight="12.75" x14ac:dyDescent="0.2"/>
  <cols>
    <col min="1" max="1" width="9.75" style="4"/>
    <col min="2" max="2" width="18.25" style="4" bestFit="1" customWidth="1"/>
    <col min="3" max="26" width="11" style="4" bestFit="1" customWidth="1"/>
    <col min="27" max="36" width="11.125" style="4" bestFit="1" customWidth="1"/>
    <col min="37" max="38" width="9.125" style="4" bestFit="1" customWidth="1"/>
    <col min="39" max="16384" width="9.75" style="4"/>
  </cols>
  <sheetData>
    <row r="1" spans="1:38" ht="39" customHeight="1" x14ac:dyDescent="0.2">
      <c r="A1" s="1"/>
      <c r="B1" s="47"/>
      <c r="C1" s="47"/>
      <c r="D1" s="47"/>
      <c r="E1" s="47"/>
      <c r="F1" s="47"/>
      <c r="G1" s="47"/>
      <c r="H1" s="47"/>
      <c r="I1" s="47"/>
      <c r="J1" s="47"/>
      <c r="K1" s="2"/>
      <c r="L1" s="3"/>
    </row>
    <row r="2" spans="1:38" ht="18" customHeight="1" x14ac:dyDescent="0.2">
      <c r="A2" s="5"/>
      <c r="B2" s="48" t="s">
        <v>23</v>
      </c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38" ht="18" customHeight="1" thickBot="1" x14ac:dyDescent="0.25"/>
    <row r="4" spans="1:38" ht="18" customHeight="1" x14ac:dyDescent="0.2">
      <c r="B4" s="10"/>
      <c r="C4" s="41" t="s">
        <v>6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9"/>
      <c r="AA4" s="40" t="s">
        <v>7</v>
      </c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</row>
    <row r="5" spans="1:38" s="8" customFormat="1" ht="18" customHeight="1" x14ac:dyDescent="0.2">
      <c r="C5" s="37" t="s">
        <v>0</v>
      </c>
      <c r="D5" s="37"/>
      <c r="E5" s="37" t="s">
        <v>1</v>
      </c>
      <c r="F5" s="37"/>
      <c r="G5" s="37" t="s">
        <v>2</v>
      </c>
      <c r="H5" s="37"/>
      <c r="I5" s="37" t="s">
        <v>3</v>
      </c>
      <c r="J5" s="37"/>
      <c r="K5" s="37" t="s">
        <v>4</v>
      </c>
      <c r="L5" s="37"/>
      <c r="M5" s="37" t="s">
        <v>5</v>
      </c>
      <c r="N5" s="37"/>
      <c r="O5" s="37" t="s">
        <v>14</v>
      </c>
      <c r="P5" s="37"/>
      <c r="Q5" s="37" t="s">
        <v>15</v>
      </c>
      <c r="R5" s="37"/>
      <c r="S5" s="37" t="s">
        <v>16</v>
      </c>
      <c r="T5" s="37"/>
      <c r="U5" s="38" t="s">
        <v>17</v>
      </c>
      <c r="V5" s="38"/>
      <c r="W5" s="37" t="s">
        <v>18</v>
      </c>
      <c r="X5" s="37"/>
      <c r="Y5" s="37" t="s">
        <v>19</v>
      </c>
      <c r="Z5" s="39"/>
      <c r="AA5" s="35" t="s">
        <v>0</v>
      </c>
      <c r="AB5" s="35" t="s">
        <v>1</v>
      </c>
      <c r="AC5" s="35" t="s">
        <v>2</v>
      </c>
      <c r="AD5" s="35" t="s">
        <v>3</v>
      </c>
      <c r="AE5" s="35" t="s">
        <v>4</v>
      </c>
      <c r="AF5" s="35" t="s">
        <v>5</v>
      </c>
      <c r="AG5" s="35" t="s">
        <v>14</v>
      </c>
      <c r="AH5" s="35" t="s">
        <v>15</v>
      </c>
      <c r="AI5" s="35" t="s">
        <v>16</v>
      </c>
      <c r="AJ5" s="45" t="s">
        <v>17</v>
      </c>
      <c r="AK5" s="35" t="s">
        <v>18</v>
      </c>
      <c r="AL5" s="35" t="s">
        <v>19</v>
      </c>
    </row>
    <row r="6" spans="1:38" s="8" customFormat="1" ht="18" customHeight="1" thickBot="1" x14ac:dyDescent="0.25">
      <c r="B6" s="13"/>
      <c r="C6" s="14" t="s">
        <v>8</v>
      </c>
      <c r="D6" s="14" t="s">
        <v>9</v>
      </c>
      <c r="E6" s="14" t="s">
        <v>8</v>
      </c>
      <c r="F6" s="14" t="s">
        <v>9</v>
      </c>
      <c r="G6" s="14" t="s">
        <v>8</v>
      </c>
      <c r="H6" s="14" t="s">
        <v>9</v>
      </c>
      <c r="I6" s="14" t="s">
        <v>8</v>
      </c>
      <c r="J6" s="14" t="s">
        <v>9</v>
      </c>
      <c r="K6" s="14" t="s">
        <v>8</v>
      </c>
      <c r="L6" s="14" t="s">
        <v>9</v>
      </c>
      <c r="M6" s="14" t="s">
        <v>8</v>
      </c>
      <c r="N6" s="14" t="s">
        <v>9</v>
      </c>
      <c r="O6" s="14" t="s">
        <v>8</v>
      </c>
      <c r="P6" s="14" t="s">
        <v>9</v>
      </c>
      <c r="Q6" s="14" t="s">
        <v>8</v>
      </c>
      <c r="R6" s="14" t="s">
        <v>9</v>
      </c>
      <c r="S6" s="14" t="s">
        <v>8</v>
      </c>
      <c r="T6" s="14" t="s">
        <v>9</v>
      </c>
      <c r="U6" s="28" t="s">
        <v>8</v>
      </c>
      <c r="V6" s="28" t="s">
        <v>9</v>
      </c>
      <c r="W6" s="14" t="s">
        <v>8</v>
      </c>
      <c r="X6" s="14" t="s">
        <v>9</v>
      </c>
      <c r="Y6" s="14" t="s">
        <v>8</v>
      </c>
      <c r="Z6" s="16" t="s">
        <v>9</v>
      </c>
      <c r="AA6" s="36"/>
      <c r="AB6" s="36"/>
      <c r="AC6" s="36"/>
      <c r="AD6" s="36"/>
      <c r="AE6" s="36"/>
      <c r="AF6" s="36"/>
      <c r="AG6" s="36"/>
      <c r="AH6" s="36"/>
      <c r="AI6" s="36"/>
      <c r="AJ6" s="46"/>
      <c r="AK6" s="36"/>
      <c r="AL6" s="36"/>
    </row>
    <row r="7" spans="1:38" ht="18" customHeight="1" x14ac:dyDescent="0.2">
      <c r="B7" s="21" t="s">
        <v>12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7"/>
      <c r="AA7" s="44" t="s">
        <v>12</v>
      </c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</row>
    <row r="8" spans="1:38" ht="18" customHeight="1" x14ac:dyDescent="0.2">
      <c r="B8" s="4" t="s">
        <v>24</v>
      </c>
      <c r="C8" s="7">
        <v>189458</v>
      </c>
      <c r="D8" s="7">
        <v>149814</v>
      </c>
      <c r="E8" s="7">
        <v>189236</v>
      </c>
      <c r="F8" s="7">
        <v>149897</v>
      </c>
      <c r="G8" s="7">
        <v>189000</v>
      </c>
      <c r="H8" s="7">
        <v>151077</v>
      </c>
      <c r="I8" s="7">
        <v>191953</v>
      </c>
      <c r="J8" s="7">
        <v>158359</v>
      </c>
      <c r="K8" s="7">
        <v>194655</v>
      </c>
      <c r="L8" s="7">
        <v>161513</v>
      </c>
      <c r="M8" s="7">
        <v>195659</v>
      </c>
      <c r="N8" s="7">
        <v>163527</v>
      </c>
      <c r="O8" s="7">
        <v>192007</v>
      </c>
      <c r="P8" s="7">
        <v>163760</v>
      </c>
      <c r="Q8" s="7">
        <v>193255</v>
      </c>
      <c r="R8" s="7">
        <v>167711</v>
      </c>
      <c r="S8" s="7">
        <v>191344</v>
      </c>
      <c r="T8" s="7">
        <v>178219</v>
      </c>
      <c r="U8" s="29">
        <v>166202</v>
      </c>
      <c r="V8" s="29">
        <v>179578</v>
      </c>
      <c r="W8" s="7">
        <v>191135</v>
      </c>
      <c r="X8" s="7">
        <v>178006</v>
      </c>
      <c r="Y8" s="7">
        <v>188554</v>
      </c>
      <c r="Z8" s="18">
        <v>174959</v>
      </c>
      <c r="AA8" s="23">
        <v>79.075045656557137</v>
      </c>
      <c r="AB8" s="23">
        <f>+F8/E8*100</f>
        <v>79.211672197679079</v>
      </c>
      <c r="AC8" s="23">
        <f>+H8/G8*100</f>
        <v>79.93492063492063</v>
      </c>
      <c r="AD8" s="23">
        <f>+J8/I8*100</f>
        <v>82.498840862086027</v>
      </c>
      <c r="AE8" s="23">
        <f>+L8/K8*100</f>
        <v>82.973979604942073</v>
      </c>
      <c r="AF8" s="23">
        <f>+N8/M8*100</f>
        <v>83.577550738785334</v>
      </c>
      <c r="AG8" s="23">
        <f>+P8/O8*100</f>
        <v>85.288557188019183</v>
      </c>
      <c r="AH8" s="23">
        <f>+R8/Q8*100</f>
        <v>86.782230731417044</v>
      </c>
      <c r="AI8" s="23">
        <f>+T8/S8*100</f>
        <v>93.140626306547375</v>
      </c>
      <c r="AJ8" s="31">
        <v>91.951962070251867</v>
      </c>
      <c r="AK8" s="23">
        <f>+X8/W8*100</f>
        <v>93.131033039474715</v>
      </c>
      <c r="AL8" s="23">
        <f>+Z8/Y8*100</f>
        <v>92.789863911664554</v>
      </c>
    </row>
    <row r="9" spans="1:38" ht="18" customHeight="1" x14ac:dyDescent="0.2">
      <c r="B9" s="4" t="s">
        <v>25</v>
      </c>
      <c r="C9" s="7">
        <v>8167</v>
      </c>
      <c r="D9" s="7">
        <v>5103</v>
      </c>
      <c r="E9" s="7">
        <v>7560</v>
      </c>
      <c r="F9" s="7">
        <v>4923</v>
      </c>
      <c r="G9" s="7">
        <v>7072</v>
      </c>
      <c r="H9" s="7">
        <v>4671</v>
      </c>
      <c r="I9" s="7">
        <v>6926</v>
      </c>
      <c r="J9" s="7">
        <v>4749</v>
      </c>
      <c r="K9" s="7">
        <v>6878</v>
      </c>
      <c r="L9" s="7">
        <v>4591</v>
      </c>
      <c r="M9" s="7">
        <v>7334</v>
      </c>
      <c r="N9" s="7">
        <v>4717</v>
      </c>
      <c r="O9" s="7">
        <v>8196</v>
      </c>
      <c r="P9" s="7">
        <v>5349</v>
      </c>
      <c r="Q9" s="7">
        <v>9529</v>
      </c>
      <c r="R9" s="7">
        <v>6180</v>
      </c>
      <c r="S9" s="7">
        <v>11120</v>
      </c>
      <c r="T9" s="7">
        <v>8207</v>
      </c>
      <c r="U9" s="29">
        <v>12115</v>
      </c>
      <c r="V9" s="29">
        <v>9558</v>
      </c>
      <c r="W9" s="7">
        <v>13827</v>
      </c>
      <c r="X9" s="7">
        <v>10373</v>
      </c>
      <c r="Y9" s="7">
        <v>17540</v>
      </c>
      <c r="Z9" s="18">
        <v>12559</v>
      </c>
      <c r="AA9" s="23">
        <v>62.483163952491736</v>
      </c>
      <c r="AB9" s="23">
        <f t="shared" ref="AB9:AB14" si="0">+F9/E9*100</f>
        <v>65.11904761904762</v>
      </c>
      <c r="AC9" s="23">
        <f t="shared" ref="AC9:AC14" si="1">+H9/G9*100</f>
        <v>66.049208144796381</v>
      </c>
      <c r="AD9" s="23">
        <f t="shared" ref="AD9:AD14" si="2">+J9/I9*100</f>
        <v>68.567715853306382</v>
      </c>
      <c r="AE9" s="23">
        <f t="shared" ref="AE9:AE14" si="3">+L9/K9*100</f>
        <v>66.749054957836591</v>
      </c>
      <c r="AF9" s="23">
        <f t="shared" ref="AF9:AF14" si="4">+N9/M9*100</f>
        <v>64.316880283610573</v>
      </c>
      <c r="AG9" s="23">
        <f t="shared" ref="AG9:AG14" si="5">+P9/O9*100</f>
        <v>65.263543191800878</v>
      </c>
      <c r="AH9" s="23">
        <f t="shared" ref="AH9:AH14" si="6">+R9/Q9*100</f>
        <v>64.854654213453671</v>
      </c>
      <c r="AI9" s="23">
        <f t="shared" ref="AI9:AI14" si="7">+T9/S9*100</f>
        <v>73.803956834532372</v>
      </c>
      <c r="AJ9" s="31">
        <v>78.893933140734617</v>
      </c>
      <c r="AK9" s="23">
        <f t="shared" ref="AK9:AK14" si="8">+X9/W9*100</f>
        <v>75.019888623707246</v>
      </c>
      <c r="AL9" s="23">
        <f t="shared" ref="AL9:AL14" si="9">+Z9/Y9*100</f>
        <v>71.60205245153935</v>
      </c>
    </row>
    <row r="10" spans="1:38" ht="18" customHeight="1" x14ac:dyDescent="0.2">
      <c r="B10" s="4" t="s">
        <v>10</v>
      </c>
      <c r="C10" s="7">
        <v>197625</v>
      </c>
      <c r="D10" s="7">
        <v>154917</v>
      </c>
      <c r="E10" s="7">
        <v>196796</v>
      </c>
      <c r="F10" s="7">
        <v>154820</v>
      </c>
      <c r="G10" s="7">
        <v>196072</v>
      </c>
      <c r="H10" s="7">
        <v>155748</v>
      </c>
      <c r="I10" s="7">
        <v>198879</v>
      </c>
      <c r="J10" s="7">
        <v>163108</v>
      </c>
      <c r="K10" s="7">
        <v>201533</v>
      </c>
      <c r="L10" s="7">
        <v>166104</v>
      </c>
      <c r="M10" s="7">
        <v>202993</v>
      </c>
      <c r="N10" s="7">
        <v>168244</v>
      </c>
      <c r="O10" s="7">
        <v>200203</v>
      </c>
      <c r="P10" s="7">
        <v>169109</v>
      </c>
      <c r="Q10" s="7">
        <v>202784</v>
      </c>
      <c r="R10" s="7">
        <v>173891</v>
      </c>
      <c r="S10" s="7">
        <v>202464</v>
      </c>
      <c r="T10" s="7">
        <v>186426</v>
      </c>
      <c r="U10" s="29">
        <v>178317</v>
      </c>
      <c r="V10" s="29">
        <v>191693</v>
      </c>
      <c r="W10" s="7">
        <v>204962</v>
      </c>
      <c r="X10" s="7">
        <v>188379</v>
      </c>
      <c r="Y10" s="7">
        <v>206094</v>
      </c>
      <c r="Z10" s="18">
        <v>187518</v>
      </c>
      <c r="AA10" s="23">
        <v>78.389373814041747</v>
      </c>
      <c r="AB10" s="23">
        <f t="shared" si="0"/>
        <v>78.670298176792215</v>
      </c>
      <c r="AC10" s="23">
        <f t="shared" si="1"/>
        <v>79.43408543800237</v>
      </c>
      <c r="AD10" s="23">
        <f t="shared" si="2"/>
        <v>82.013686714032147</v>
      </c>
      <c r="AE10" s="23">
        <f t="shared" si="3"/>
        <v>82.420248793001633</v>
      </c>
      <c r="AF10" s="23">
        <f t="shared" si="4"/>
        <v>82.881675722808183</v>
      </c>
      <c r="AG10" s="23">
        <f t="shared" si="5"/>
        <v>84.468764204332601</v>
      </c>
      <c r="AH10" s="23">
        <f t="shared" si="6"/>
        <v>85.751834464257541</v>
      </c>
      <c r="AI10" s="23">
        <f t="shared" si="7"/>
        <v>92.078591749644374</v>
      </c>
      <c r="AJ10" s="31">
        <v>91.064789111526096</v>
      </c>
      <c r="AK10" s="23">
        <f t="shared" si="8"/>
        <v>91.9092319551917</v>
      </c>
      <c r="AL10" s="23">
        <f t="shared" si="9"/>
        <v>90.986637165565227</v>
      </c>
    </row>
    <row r="11" spans="1:38" ht="18" customHeight="1" x14ac:dyDescent="0.2">
      <c r="B11" s="22" t="s">
        <v>13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9"/>
      <c r="AA11" s="42" t="s">
        <v>13</v>
      </c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</row>
    <row r="12" spans="1:38" ht="18" customHeight="1" x14ac:dyDescent="0.2">
      <c r="B12" s="4" t="s">
        <v>24</v>
      </c>
      <c r="C12" s="7">
        <v>99893</v>
      </c>
      <c r="D12" s="7">
        <v>84008</v>
      </c>
      <c r="E12" s="7">
        <v>101740</v>
      </c>
      <c r="F12" s="7">
        <v>87943</v>
      </c>
      <c r="G12" s="7">
        <v>104249</v>
      </c>
      <c r="H12" s="7">
        <v>90108</v>
      </c>
      <c r="I12" s="7">
        <v>103677</v>
      </c>
      <c r="J12" s="7">
        <v>90013</v>
      </c>
      <c r="K12" s="7">
        <v>105341</v>
      </c>
      <c r="L12" s="7">
        <v>93340</v>
      </c>
      <c r="M12" s="7">
        <v>106805</v>
      </c>
      <c r="N12" s="7">
        <v>95147</v>
      </c>
      <c r="O12" s="7">
        <v>105658</v>
      </c>
      <c r="P12" s="7">
        <v>95062</v>
      </c>
      <c r="Q12" s="7">
        <v>104183</v>
      </c>
      <c r="R12" s="7">
        <v>93679</v>
      </c>
      <c r="S12" s="7">
        <v>103196</v>
      </c>
      <c r="T12" s="7">
        <v>94000</v>
      </c>
      <c r="U12" s="29">
        <v>84287</v>
      </c>
      <c r="V12" s="29">
        <v>93143</v>
      </c>
      <c r="W12" s="7">
        <v>98820</v>
      </c>
      <c r="X12" s="7">
        <v>90362</v>
      </c>
      <c r="Y12" s="7">
        <v>94050</v>
      </c>
      <c r="Z12" s="18">
        <v>84340</v>
      </c>
      <c r="AA12" s="23">
        <v>84.097984843782854</v>
      </c>
      <c r="AB12" s="23">
        <f t="shared" si="0"/>
        <v>86.43896206015333</v>
      </c>
      <c r="AC12" s="23">
        <f t="shared" si="1"/>
        <v>86.435361490278083</v>
      </c>
      <c r="AD12" s="23">
        <f t="shared" si="2"/>
        <v>86.820606306123821</v>
      </c>
      <c r="AE12" s="23">
        <f t="shared" si="3"/>
        <v>88.607474772405808</v>
      </c>
      <c r="AF12" s="23">
        <f t="shared" si="4"/>
        <v>89.084780675062021</v>
      </c>
      <c r="AG12" s="23">
        <f t="shared" si="5"/>
        <v>89.971417214030168</v>
      </c>
      <c r="AH12" s="23">
        <f t="shared" si="6"/>
        <v>89.917740898227166</v>
      </c>
      <c r="AI12" s="23">
        <f t="shared" si="7"/>
        <v>91.088801891546183</v>
      </c>
      <c r="AJ12" s="31">
        <v>89.493041631568332</v>
      </c>
      <c r="AK12" s="23">
        <f t="shared" si="8"/>
        <v>91.441003845375434</v>
      </c>
      <c r="AL12" s="23">
        <f t="shared" si="9"/>
        <v>89.675704412546523</v>
      </c>
    </row>
    <row r="13" spans="1:38" ht="18" customHeight="1" x14ac:dyDescent="0.2">
      <c r="B13" s="4" t="s">
        <v>25</v>
      </c>
      <c r="C13" s="7">
        <v>10192</v>
      </c>
      <c r="D13" s="7">
        <v>8240</v>
      </c>
      <c r="E13" s="7">
        <v>9618</v>
      </c>
      <c r="F13" s="7">
        <v>7704</v>
      </c>
      <c r="G13" s="7">
        <v>7626</v>
      </c>
      <c r="H13" s="7">
        <v>6172</v>
      </c>
      <c r="I13" s="7">
        <v>6316</v>
      </c>
      <c r="J13" s="7">
        <v>5123</v>
      </c>
      <c r="K13" s="7">
        <v>5579</v>
      </c>
      <c r="L13" s="7">
        <v>4633</v>
      </c>
      <c r="M13" s="7">
        <v>5506</v>
      </c>
      <c r="N13" s="7">
        <v>4531</v>
      </c>
      <c r="O13" s="7">
        <v>5521</v>
      </c>
      <c r="P13" s="7">
        <v>4656</v>
      </c>
      <c r="Q13" s="7">
        <v>6077</v>
      </c>
      <c r="R13" s="7">
        <v>5185</v>
      </c>
      <c r="S13" s="7">
        <v>7381</v>
      </c>
      <c r="T13" s="7">
        <v>6487</v>
      </c>
      <c r="U13" s="29">
        <v>8807</v>
      </c>
      <c r="V13" s="29">
        <v>7665</v>
      </c>
      <c r="W13" s="7">
        <v>10162</v>
      </c>
      <c r="X13" s="7">
        <v>8754</v>
      </c>
      <c r="Y13" s="7">
        <v>12674</v>
      </c>
      <c r="Z13" s="18">
        <v>10773</v>
      </c>
      <c r="AA13" s="23">
        <v>80.847723704866553</v>
      </c>
      <c r="AB13" s="23">
        <f t="shared" si="0"/>
        <v>80.099812850904556</v>
      </c>
      <c r="AC13" s="23">
        <f t="shared" si="1"/>
        <v>80.933648046157884</v>
      </c>
      <c r="AD13" s="23">
        <f t="shared" si="2"/>
        <v>81.111462951234955</v>
      </c>
      <c r="AE13" s="23">
        <f t="shared" si="3"/>
        <v>83.043556192866106</v>
      </c>
      <c r="AF13" s="23">
        <f t="shared" si="4"/>
        <v>82.29204504177261</v>
      </c>
      <c r="AG13" s="23">
        <f t="shared" si="5"/>
        <v>84.332548451367501</v>
      </c>
      <c r="AH13" s="23">
        <f t="shared" si="6"/>
        <v>85.321704788546981</v>
      </c>
      <c r="AI13" s="23">
        <f t="shared" si="7"/>
        <v>87.887820078580134</v>
      </c>
      <c r="AJ13" s="31">
        <v>87.033041898489842</v>
      </c>
      <c r="AK13" s="23">
        <f t="shared" si="8"/>
        <v>86.144459752017326</v>
      </c>
      <c r="AL13" s="23">
        <f t="shared" si="9"/>
        <v>85.000789016884966</v>
      </c>
    </row>
    <row r="14" spans="1:38" ht="18" customHeight="1" thickBot="1" x14ac:dyDescent="0.25">
      <c r="B14" s="11" t="s">
        <v>11</v>
      </c>
      <c r="C14" s="12">
        <v>110085</v>
      </c>
      <c r="D14" s="12">
        <v>92248</v>
      </c>
      <c r="E14" s="12">
        <v>111358</v>
      </c>
      <c r="F14" s="12">
        <v>95647</v>
      </c>
      <c r="G14" s="12">
        <v>111875</v>
      </c>
      <c r="H14" s="12">
        <v>96280</v>
      </c>
      <c r="I14" s="12">
        <v>109993</v>
      </c>
      <c r="J14" s="12">
        <v>95136</v>
      </c>
      <c r="K14" s="12">
        <v>110920</v>
      </c>
      <c r="L14" s="12">
        <v>97973</v>
      </c>
      <c r="M14" s="12">
        <v>112311</v>
      </c>
      <c r="N14" s="12">
        <v>99678</v>
      </c>
      <c r="O14" s="12">
        <v>111179</v>
      </c>
      <c r="P14" s="12">
        <v>99718</v>
      </c>
      <c r="Q14" s="12">
        <v>110260</v>
      </c>
      <c r="R14" s="12">
        <v>98864</v>
      </c>
      <c r="S14" s="12">
        <v>110577</v>
      </c>
      <c r="T14" s="12">
        <v>100487</v>
      </c>
      <c r="U14" s="30">
        <v>93094</v>
      </c>
      <c r="V14" s="30">
        <v>100808</v>
      </c>
      <c r="W14" s="12">
        <v>108982</v>
      </c>
      <c r="X14" s="12">
        <v>99116</v>
      </c>
      <c r="Y14" s="12">
        <v>106724</v>
      </c>
      <c r="Z14" s="20">
        <v>95113</v>
      </c>
      <c r="AA14" s="25">
        <v>83.797065903619924</v>
      </c>
      <c r="AB14" s="24">
        <f t="shared" si="0"/>
        <v>85.891449199877869</v>
      </c>
      <c r="AC14" s="24">
        <f t="shared" si="1"/>
        <v>86.060335195530726</v>
      </c>
      <c r="AD14" s="24">
        <f t="shared" si="2"/>
        <v>86.492776813069923</v>
      </c>
      <c r="AE14" s="24">
        <f t="shared" si="3"/>
        <v>88.327623512441406</v>
      </c>
      <c r="AF14" s="24">
        <f t="shared" si="4"/>
        <v>88.751769639661291</v>
      </c>
      <c r="AG14" s="24">
        <f t="shared" si="5"/>
        <v>89.691398555482607</v>
      </c>
      <c r="AH14" s="24">
        <f t="shared" si="6"/>
        <v>89.664429530201346</v>
      </c>
      <c r="AI14" s="24">
        <f t="shared" si="7"/>
        <v>90.87513678251355</v>
      </c>
      <c r="AJ14" s="32">
        <v>89.260317528519565</v>
      </c>
      <c r="AK14" s="24">
        <f t="shared" si="8"/>
        <v>90.947128883668853</v>
      </c>
      <c r="AL14" s="24">
        <f t="shared" si="9"/>
        <v>89.120535212323375</v>
      </c>
    </row>
    <row r="15" spans="1:38" ht="15" customHeight="1" x14ac:dyDescent="0.2">
      <c r="B15" s="33" t="s">
        <v>20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</row>
    <row r="16" spans="1:38" ht="15" customHeight="1" x14ac:dyDescent="0.2">
      <c r="B16" s="34" t="s">
        <v>21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9"/>
      <c r="Q16" s="9"/>
      <c r="R16" s="9"/>
      <c r="S16" s="9"/>
    </row>
    <row r="17" spans="2:19" ht="15" customHeight="1" x14ac:dyDescent="0.2">
      <c r="B17" s="34" t="s">
        <v>22</v>
      </c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9"/>
      <c r="Q17" s="9"/>
      <c r="R17" s="9"/>
      <c r="S17" s="9"/>
    </row>
  </sheetData>
  <mergeCells count="33">
    <mergeCell ref="B1:J1"/>
    <mergeCell ref="B2:L2"/>
    <mergeCell ref="C5:D5"/>
    <mergeCell ref="E5:F5"/>
    <mergeCell ref="G5:H5"/>
    <mergeCell ref="I5:J5"/>
    <mergeCell ref="K5:L5"/>
    <mergeCell ref="C4:Z4"/>
    <mergeCell ref="M5:N5"/>
    <mergeCell ref="O5:P5"/>
    <mergeCell ref="AA4:AL4"/>
    <mergeCell ref="AI5:AI6"/>
    <mergeCell ref="AL5:AL6"/>
    <mergeCell ref="AA11:AL11"/>
    <mergeCell ref="AA7:AL7"/>
    <mergeCell ref="AG5:AG6"/>
    <mergeCell ref="AH5:AH6"/>
    <mergeCell ref="AJ5:AJ6"/>
    <mergeCell ref="AK5:AK6"/>
    <mergeCell ref="B15:S15"/>
    <mergeCell ref="B16:O16"/>
    <mergeCell ref="B17:O17"/>
    <mergeCell ref="AF5:AF6"/>
    <mergeCell ref="Q5:R5"/>
    <mergeCell ref="AA5:AA6"/>
    <mergeCell ref="AB5:AB6"/>
    <mergeCell ref="AC5:AC6"/>
    <mergeCell ref="AD5:AD6"/>
    <mergeCell ref="AE5:AE6"/>
    <mergeCell ref="S5:T5"/>
    <mergeCell ref="U5:V5"/>
    <mergeCell ref="W5:X5"/>
    <mergeCell ref="Y5:Z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C2407-70AA-457A-92F7-5D8675E923C2}">
  <dimension ref="A2:N43"/>
  <sheetViews>
    <sheetView topLeftCell="A19" workbookViewId="0">
      <selection activeCell="B54" sqref="B54"/>
    </sheetView>
  </sheetViews>
  <sheetFormatPr defaultRowHeight="15.75" x14ac:dyDescent="0.25"/>
  <cols>
    <col min="2" max="2" width="22.625" bestFit="1" customWidth="1"/>
    <col min="3" max="3" width="16.75" bestFit="1" customWidth="1"/>
    <col min="4" max="11" width="11.875" bestFit="1" customWidth="1"/>
    <col min="12" max="12" width="9.625" bestFit="1" customWidth="1"/>
    <col min="13" max="14" width="11.875" bestFit="1" customWidth="1"/>
  </cols>
  <sheetData>
    <row r="2" spans="1:14" x14ac:dyDescent="0.25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14</v>
      </c>
      <c r="J2" t="s">
        <v>15</v>
      </c>
      <c r="K2" t="s">
        <v>16</v>
      </c>
      <c r="L2" t="s">
        <v>17</v>
      </c>
      <c r="M2" t="s">
        <v>18</v>
      </c>
      <c r="N2" t="s">
        <v>19</v>
      </c>
    </row>
    <row r="3" spans="1:14" x14ac:dyDescent="0.25">
      <c r="A3" s="50" t="s">
        <v>28</v>
      </c>
      <c r="B3" t="s">
        <v>26</v>
      </c>
      <c r="C3" s="26">
        <v>79.075045656557137</v>
      </c>
      <c r="D3" s="26">
        <v>79.211672197679079</v>
      </c>
      <c r="E3" s="26">
        <v>79.93492063492063</v>
      </c>
      <c r="F3" s="26">
        <v>82.498840862086027</v>
      </c>
      <c r="G3" s="26">
        <v>82.973979604942073</v>
      </c>
      <c r="H3" s="26">
        <v>83.577550738785334</v>
      </c>
      <c r="I3" s="26">
        <v>85.288557188019183</v>
      </c>
      <c r="J3" s="26">
        <v>86.782230731417044</v>
      </c>
      <c r="K3" s="26">
        <v>93.140626306547375</v>
      </c>
      <c r="L3" s="26">
        <v>91.951962070251867</v>
      </c>
      <c r="M3" s="26">
        <v>93.131033039474715</v>
      </c>
      <c r="N3" s="26">
        <v>92.789863911664554</v>
      </c>
    </row>
    <row r="4" spans="1:14" x14ac:dyDescent="0.25">
      <c r="A4" s="50"/>
      <c r="B4" t="s">
        <v>27</v>
      </c>
      <c r="C4" s="26">
        <v>62.483163952491736</v>
      </c>
      <c r="D4" s="26">
        <v>65.11904761904762</v>
      </c>
      <c r="E4" s="26">
        <v>66.049208144796381</v>
      </c>
      <c r="F4" s="26">
        <v>68.567715853306382</v>
      </c>
      <c r="G4" s="26">
        <v>66.749054957836591</v>
      </c>
      <c r="H4" s="26">
        <v>64.316880283610573</v>
      </c>
      <c r="I4" s="26">
        <v>65.263543191800878</v>
      </c>
      <c r="J4" s="26">
        <v>64.854654213453671</v>
      </c>
      <c r="K4" s="26">
        <v>73.803956834532372</v>
      </c>
      <c r="L4" s="26">
        <v>78.893933140734617</v>
      </c>
      <c r="M4" s="27">
        <v>75.019888623707246</v>
      </c>
      <c r="N4" s="26">
        <v>71.60205245153935</v>
      </c>
    </row>
    <row r="5" spans="1:14" x14ac:dyDescent="0.25">
      <c r="A5" s="50" t="s">
        <v>29</v>
      </c>
      <c r="B5" t="s">
        <v>26</v>
      </c>
      <c r="C5" s="26">
        <v>84.097984843782854</v>
      </c>
      <c r="D5" s="26">
        <v>86.43896206015333</v>
      </c>
      <c r="E5" s="26">
        <v>86.435361490278083</v>
      </c>
      <c r="F5" s="26">
        <v>86.820606306123821</v>
      </c>
      <c r="G5" s="26">
        <v>88.607474772405808</v>
      </c>
      <c r="H5" s="26">
        <v>89.084780675062021</v>
      </c>
      <c r="I5" s="26">
        <v>89.971417214030168</v>
      </c>
      <c r="J5" s="26">
        <v>89.917740898227166</v>
      </c>
      <c r="K5" s="26">
        <v>91.088801891546183</v>
      </c>
      <c r="L5" s="26">
        <v>89.493041631568332</v>
      </c>
      <c r="M5" s="26">
        <v>91.441003845375434</v>
      </c>
      <c r="N5" s="26">
        <v>89.675704412546523</v>
      </c>
    </row>
    <row r="6" spans="1:14" x14ac:dyDescent="0.25">
      <c r="A6" s="50"/>
      <c r="B6" t="s">
        <v>27</v>
      </c>
      <c r="C6" s="26">
        <v>80.847723704866553</v>
      </c>
      <c r="D6" s="26">
        <v>80.099812850904556</v>
      </c>
      <c r="E6" s="26">
        <v>80.933648046157884</v>
      </c>
      <c r="F6" s="26">
        <v>81.111462951234955</v>
      </c>
      <c r="G6" s="26">
        <v>83.043556192866106</v>
      </c>
      <c r="H6" s="26">
        <v>82.29204504177261</v>
      </c>
      <c r="I6" s="26">
        <v>84.332548451367501</v>
      </c>
      <c r="J6" s="26">
        <v>85.321704788546981</v>
      </c>
      <c r="K6" s="26">
        <v>87.887820078580134</v>
      </c>
      <c r="L6" s="26">
        <v>87.033041898489842</v>
      </c>
      <c r="M6" s="26">
        <v>86.144459752017326</v>
      </c>
      <c r="N6" s="26">
        <v>85.000789016884966</v>
      </c>
    </row>
    <row r="7" spans="1:14" x14ac:dyDescent="0.25">
      <c r="C7" s="26">
        <f>+C3-C4</f>
        <v>16.591881704065401</v>
      </c>
      <c r="D7" s="26">
        <f t="shared" ref="D7:N7" si="0">+D3-D4</f>
        <v>14.092624578631458</v>
      </c>
      <c r="E7" s="26">
        <f t="shared" si="0"/>
        <v>13.885712490124249</v>
      </c>
      <c r="F7" s="26">
        <f t="shared" si="0"/>
        <v>13.931125008779645</v>
      </c>
      <c r="G7" s="26">
        <f t="shared" si="0"/>
        <v>16.224924647105482</v>
      </c>
      <c r="H7" s="26">
        <f t="shared" si="0"/>
        <v>19.260670455174761</v>
      </c>
      <c r="I7" s="26">
        <f t="shared" si="0"/>
        <v>20.025013996218306</v>
      </c>
      <c r="J7" s="26">
        <f t="shared" si="0"/>
        <v>21.927576517963374</v>
      </c>
      <c r="K7" s="26">
        <f t="shared" si="0"/>
        <v>19.336669472015004</v>
      </c>
      <c r="L7" s="26">
        <f t="shared" si="0"/>
        <v>13.058028929517249</v>
      </c>
      <c r="M7" s="26">
        <f t="shared" si="0"/>
        <v>18.11114441576747</v>
      </c>
      <c r="N7" s="26">
        <f t="shared" si="0"/>
        <v>21.187811460125204</v>
      </c>
    </row>
    <row r="8" spans="1:14" x14ac:dyDescent="0.25">
      <c r="C8" s="26">
        <f>+C5-C6</f>
        <v>3.2502611389163008</v>
      </c>
      <c r="D8" s="26">
        <f t="shared" ref="D8:N8" si="1">+D5-D6</f>
        <v>6.3391492092487738</v>
      </c>
      <c r="E8" s="26">
        <f t="shared" si="1"/>
        <v>5.5017134441201989</v>
      </c>
      <c r="F8" s="26">
        <f t="shared" si="1"/>
        <v>5.7091433548888659</v>
      </c>
      <c r="G8" s="26">
        <f t="shared" si="1"/>
        <v>5.5639185795397026</v>
      </c>
      <c r="H8" s="26">
        <f t="shared" si="1"/>
        <v>6.7927356332894107</v>
      </c>
      <c r="I8" s="26">
        <f t="shared" si="1"/>
        <v>5.6388687626626677</v>
      </c>
      <c r="J8" s="26">
        <f t="shared" si="1"/>
        <v>4.5960361096801847</v>
      </c>
      <c r="K8" s="26">
        <f t="shared" si="1"/>
        <v>3.2009818129660488</v>
      </c>
      <c r="L8" s="26">
        <f t="shared" si="1"/>
        <v>2.4599997330784902</v>
      </c>
      <c r="M8" s="26">
        <f t="shared" si="1"/>
        <v>5.2965440933581078</v>
      </c>
      <c r="N8" s="26">
        <f t="shared" si="1"/>
        <v>4.6749153956615572</v>
      </c>
    </row>
    <row r="9" spans="1:14" x14ac:dyDescent="0.25">
      <c r="C9" s="26">
        <f t="shared" ref="C9:L9" si="2">+C4-C6</f>
        <v>-18.364559752374817</v>
      </c>
      <c r="D9" s="26">
        <f t="shared" si="2"/>
        <v>-14.980765231856935</v>
      </c>
      <c r="E9" s="26">
        <f t="shared" si="2"/>
        <v>-14.884439901361503</v>
      </c>
      <c r="F9" s="26">
        <f t="shared" si="2"/>
        <v>-12.543747097928573</v>
      </c>
      <c r="G9" s="26">
        <f t="shared" si="2"/>
        <v>-16.294501235029514</v>
      </c>
      <c r="H9" s="26">
        <f t="shared" si="2"/>
        <v>-17.975164758162038</v>
      </c>
      <c r="I9" s="26">
        <f t="shared" si="2"/>
        <v>-19.069005259566623</v>
      </c>
      <c r="J9" s="26">
        <f t="shared" si="2"/>
        <v>-20.46705057509331</v>
      </c>
      <c r="K9" s="26">
        <f t="shared" si="2"/>
        <v>-14.083863244047762</v>
      </c>
      <c r="L9" s="26">
        <f t="shared" si="2"/>
        <v>-8.1391087577552241</v>
      </c>
      <c r="M9" s="26">
        <f>+M4-M6</f>
        <v>-11.12457112831008</v>
      </c>
    </row>
    <row r="10" spans="1:14" x14ac:dyDescent="0.25">
      <c r="C10" s="26">
        <f t="shared" ref="C10:L10" si="3">+C3-C5</f>
        <v>-5.0229391872257168</v>
      </c>
      <c r="D10" s="26">
        <f t="shared" si="3"/>
        <v>-7.227289862474251</v>
      </c>
      <c r="E10" s="26">
        <f t="shared" si="3"/>
        <v>-6.5004408553574535</v>
      </c>
      <c r="F10" s="26">
        <f t="shared" si="3"/>
        <v>-4.3217654440377942</v>
      </c>
      <c r="G10" s="26">
        <f t="shared" si="3"/>
        <v>-5.6334951674637352</v>
      </c>
      <c r="H10" s="26">
        <f t="shared" si="3"/>
        <v>-5.507229936276687</v>
      </c>
      <c r="I10" s="26">
        <f t="shared" si="3"/>
        <v>-4.6828600260109852</v>
      </c>
      <c r="J10" s="26">
        <f t="shared" si="3"/>
        <v>-3.1355101668101213</v>
      </c>
      <c r="K10" s="26">
        <f t="shared" si="3"/>
        <v>2.0518244150011924</v>
      </c>
      <c r="L10" s="26">
        <f t="shared" si="3"/>
        <v>2.4589204386835348</v>
      </c>
      <c r="M10" s="26">
        <f>+M3-M5</f>
        <v>1.6900291940992815</v>
      </c>
    </row>
    <row r="30" spans="2:6" x14ac:dyDescent="0.25">
      <c r="B30" s="52"/>
      <c r="C30" s="51" t="s">
        <v>28</v>
      </c>
      <c r="D30" s="51"/>
      <c r="E30" s="51" t="s">
        <v>29</v>
      </c>
      <c r="F30" s="51"/>
    </row>
    <row r="31" spans="2:6" x14ac:dyDescent="0.25">
      <c r="B31" s="52"/>
      <c r="C31" s="52" t="s">
        <v>26</v>
      </c>
      <c r="D31" s="52" t="s">
        <v>27</v>
      </c>
      <c r="E31" s="52" t="s">
        <v>26</v>
      </c>
      <c r="F31" s="52" t="s">
        <v>27</v>
      </c>
    </row>
    <row r="32" spans="2:6" x14ac:dyDescent="0.25">
      <c r="B32" s="52" t="s">
        <v>0</v>
      </c>
      <c r="C32" s="53">
        <v>79.075045656557137</v>
      </c>
      <c r="D32" s="53">
        <v>62.483163952491736</v>
      </c>
      <c r="E32" s="53">
        <v>84.097984843782854</v>
      </c>
      <c r="F32" s="53">
        <v>80.847723704866553</v>
      </c>
    </row>
    <row r="33" spans="2:6" x14ac:dyDescent="0.25">
      <c r="B33" s="52" t="s">
        <v>1</v>
      </c>
      <c r="C33" s="53">
        <v>79.211672197679079</v>
      </c>
      <c r="D33" s="53">
        <v>65.11904761904762</v>
      </c>
      <c r="E33" s="53">
        <v>86.43896206015333</v>
      </c>
      <c r="F33" s="53">
        <v>80.099812850904556</v>
      </c>
    </row>
    <row r="34" spans="2:6" x14ac:dyDescent="0.25">
      <c r="B34" s="52" t="s">
        <v>2</v>
      </c>
      <c r="C34" s="53">
        <v>79.93492063492063</v>
      </c>
      <c r="D34" s="53">
        <v>66.049208144796381</v>
      </c>
      <c r="E34" s="53">
        <v>86.435361490278083</v>
      </c>
      <c r="F34" s="53">
        <v>80.933648046157884</v>
      </c>
    </row>
    <row r="35" spans="2:6" x14ac:dyDescent="0.25">
      <c r="B35" s="52" t="s">
        <v>3</v>
      </c>
      <c r="C35" s="53">
        <v>82.498840862086027</v>
      </c>
      <c r="D35" s="53">
        <v>68.567715853306382</v>
      </c>
      <c r="E35" s="53">
        <v>86.820606306123821</v>
      </c>
      <c r="F35" s="53">
        <v>81.111462951234955</v>
      </c>
    </row>
    <row r="36" spans="2:6" x14ac:dyDescent="0.25">
      <c r="B36" s="52" t="s">
        <v>4</v>
      </c>
      <c r="C36" s="53">
        <v>82.973979604942073</v>
      </c>
      <c r="D36" s="53">
        <v>66.749054957836591</v>
      </c>
      <c r="E36" s="53">
        <v>88.607474772405808</v>
      </c>
      <c r="F36" s="53">
        <v>83.043556192866106</v>
      </c>
    </row>
    <row r="37" spans="2:6" x14ac:dyDescent="0.25">
      <c r="B37" s="52" t="s">
        <v>5</v>
      </c>
      <c r="C37" s="53">
        <v>83.577550738785334</v>
      </c>
      <c r="D37" s="53">
        <v>64.316880283610573</v>
      </c>
      <c r="E37" s="53">
        <v>89.084780675062021</v>
      </c>
      <c r="F37" s="53">
        <v>82.29204504177261</v>
      </c>
    </row>
    <row r="38" spans="2:6" x14ac:dyDescent="0.25">
      <c r="B38" s="52" t="s">
        <v>14</v>
      </c>
      <c r="C38" s="53">
        <v>85.288557188019183</v>
      </c>
      <c r="D38" s="53">
        <v>65.263543191800878</v>
      </c>
      <c r="E38" s="53">
        <v>89.971417214030168</v>
      </c>
      <c r="F38" s="53">
        <v>84.332548451367501</v>
      </c>
    </row>
    <row r="39" spans="2:6" x14ac:dyDescent="0.25">
      <c r="B39" s="52" t="s">
        <v>15</v>
      </c>
      <c r="C39" s="53">
        <v>86.782230731417044</v>
      </c>
      <c r="D39" s="53">
        <v>64.854654213453671</v>
      </c>
      <c r="E39" s="53">
        <v>89.917740898227166</v>
      </c>
      <c r="F39" s="53">
        <v>85.321704788546981</v>
      </c>
    </row>
    <row r="40" spans="2:6" x14ac:dyDescent="0.25">
      <c r="B40" s="52" t="s">
        <v>16</v>
      </c>
      <c r="C40" s="53">
        <v>93.140626306547375</v>
      </c>
      <c r="D40" s="53">
        <v>73.803956834532372</v>
      </c>
      <c r="E40" s="53">
        <v>91.088801891546183</v>
      </c>
      <c r="F40" s="53">
        <v>87.887820078580134</v>
      </c>
    </row>
    <row r="41" spans="2:6" x14ac:dyDescent="0.25">
      <c r="B41" s="52" t="s">
        <v>17</v>
      </c>
      <c r="C41" s="53">
        <v>91.951962070251867</v>
      </c>
      <c r="D41" s="53">
        <v>78.893933140734617</v>
      </c>
      <c r="E41" s="53">
        <v>89.493041631568332</v>
      </c>
      <c r="F41" s="53">
        <v>87.033041898489842</v>
      </c>
    </row>
    <row r="42" spans="2:6" x14ac:dyDescent="0.25">
      <c r="B42" s="52" t="s">
        <v>18</v>
      </c>
      <c r="C42" s="53">
        <v>93.131033039474715</v>
      </c>
      <c r="D42" s="54">
        <v>75.019888623707246</v>
      </c>
      <c r="E42" s="53">
        <v>91.441003845375434</v>
      </c>
      <c r="F42" s="53">
        <v>86.144459752017326</v>
      </c>
    </row>
    <row r="43" spans="2:6" x14ac:dyDescent="0.25">
      <c r="B43" s="52" t="s">
        <v>19</v>
      </c>
      <c r="C43" s="53">
        <v>92.789863911664554</v>
      </c>
      <c r="D43" s="53">
        <v>71.60205245153935</v>
      </c>
      <c r="E43" s="53">
        <v>89.675704412546523</v>
      </c>
      <c r="F43" s="53">
        <v>85.000789016884966</v>
      </c>
    </row>
  </sheetData>
  <mergeCells count="4">
    <mergeCell ref="A3:A4"/>
    <mergeCell ref="A5:A6"/>
    <mergeCell ref="C30:D30"/>
    <mergeCell ref="E30:F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Figura 1</vt:lpstr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Filipa Cândido</dc:creator>
  <cp:lastModifiedBy>Adriana Albuquerque</cp:lastModifiedBy>
  <dcterms:created xsi:type="dcterms:W3CDTF">2019-08-20T17:03:15Z</dcterms:created>
  <dcterms:modified xsi:type="dcterms:W3CDTF">2026-01-06T15:22:23Z</dcterms:modified>
</cp:coreProperties>
</file>